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31" l="1"/>
  <c r="DM99" i="1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12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B31" i="63" s="1"/>
  <c r="AJ31" i="14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B39" i="63" s="1"/>
  <c r="AJ39" i="14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B43" i="63" s="1"/>
  <c r="AJ43" i="14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B47" i="63" s="1"/>
  <c r="AJ47" i="14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B55" i="63" s="1"/>
  <c r="AJ55" i="14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B63" i="63" s="1"/>
  <c r="AJ63" i="14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B71" i="63" s="1"/>
  <c r="AJ71" i="14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B83" i="63" s="1"/>
  <c r="AJ83" i="14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A15" i="63" s="1"/>
  <c r="AC15" i="14"/>
  <c r="X16"/>
  <c r="Y16"/>
  <c r="Z16"/>
  <c r="AA16"/>
  <c r="AB16"/>
  <c r="AA16" i="63" s="1"/>
  <c r="AC16" i="14"/>
  <c r="X17"/>
  <c r="Y17"/>
  <c r="Z17"/>
  <c r="AA17"/>
  <c r="AB17"/>
  <c r="AA17" i="63" s="1"/>
  <c r="AC17" i="14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A21" i="63" s="1"/>
  <c r="AC21" i="14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 i="62" s="1"/>
  <c r="AA24" i="14"/>
  <c r="AB24"/>
  <c r="AA24" i="63" s="1"/>
  <c r="AC24" i="14"/>
  <c r="X25"/>
  <c r="Y25"/>
  <c r="Z25"/>
  <c r="AA25" i="62" s="1"/>
  <c r="AA25" i="14"/>
  <c r="AB25"/>
  <c r="AA25" i="63" s="1"/>
  <c r="AC25" i="14"/>
  <c r="X26"/>
  <c r="AA26" i="61" s="1"/>
  <c r="Y26" i="14"/>
  <c r="Z26"/>
  <c r="AA26" i="62" s="1"/>
  <c r="AA26" i="14"/>
  <c r="AB26"/>
  <c r="AA26" i="63" s="1"/>
  <c r="AC26" i="14"/>
  <c r="X27"/>
  <c r="Y27"/>
  <c r="Z27"/>
  <c r="AA27" i="62" s="1"/>
  <c r="AA27" i="14"/>
  <c r="AB27"/>
  <c r="AA27" i="63" s="1"/>
  <c r="AC27" i="14"/>
  <c r="X28"/>
  <c r="AA28" i="61" s="1"/>
  <c r="Y28" i="14"/>
  <c r="Z28"/>
  <c r="AA28"/>
  <c r="AB28"/>
  <c r="AC28"/>
  <c r="X29"/>
  <c r="Y29"/>
  <c r="Z29"/>
  <c r="AA29"/>
  <c r="AB29"/>
  <c r="AA29" i="63" s="1"/>
  <c r="AC29" i="14"/>
  <c r="X30"/>
  <c r="AA30" i="61" s="1"/>
  <c r="Y30" i="14"/>
  <c r="Z30"/>
  <c r="AA30" i="62" s="1"/>
  <c r="AA30" i="14"/>
  <c r="AB30"/>
  <c r="AA30" i="63" s="1"/>
  <c r="AC30" i="14"/>
  <c r="X31"/>
  <c r="Y31"/>
  <c r="Z31"/>
  <c r="AA31"/>
  <c r="AB31"/>
  <c r="AA31" i="63" s="1"/>
  <c r="AC31" i="14"/>
  <c r="X32"/>
  <c r="Y32"/>
  <c r="Z32"/>
  <c r="AA32" i="62" s="1"/>
  <c r="AA32" i="14"/>
  <c r="AB32"/>
  <c r="AA32" i="63" s="1"/>
  <c r="AC32" i="14"/>
  <c r="X33"/>
  <c r="Y33"/>
  <c r="Z33"/>
  <c r="AA33" i="62" s="1"/>
  <c r="AA33" i="14"/>
  <c r="AB33"/>
  <c r="AA33" i="63" s="1"/>
  <c r="AC33" i="14"/>
  <c r="X34"/>
  <c r="AA34" i="61" s="1"/>
  <c r="Y34" i="14"/>
  <c r="Z34"/>
  <c r="AA34" i="62" s="1"/>
  <c r="AA34" i="14"/>
  <c r="AB34"/>
  <c r="AA34" i="63" s="1"/>
  <c r="AC34" i="14"/>
  <c r="X35"/>
  <c r="Y35"/>
  <c r="Z35"/>
  <c r="AA35" i="62" s="1"/>
  <c r="AA35" i="14"/>
  <c r="AB35"/>
  <c r="AA35" i="63" s="1"/>
  <c r="AC35" i="14"/>
  <c r="X36"/>
  <c r="AA36" i="61" s="1"/>
  <c r="Y36" i="14"/>
  <c r="Z36"/>
  <c r="AA36"/>
  <c r="AB36"/>
  <c r="AC36"/>
  <c r="X37"/>
  <c r="Y37"/>
  <c r="Z37"/>
  <c r="AA37"/>
  <c r="AB37"/>
  <c r="AA37" i="63" s="1"/>
  <c r="AC37" i="14"/>
  <c r="X38"/>
  <c r="AA38" i="61" s="1"/>
  <c r="Y38" i="14"/>
  <c r="Z38"/>
  <c r="AA38" i="62" s="1"/>
  <c r="AA38" i="14"/>
  <c r="AB38"/>
  <c r="AA38" i="63" s="1"/>
  <c r="AC38" i="14"/>
  <c r="X39"/>
  <c r="AA39" i="61" s="1"/>
  <c r="Y39" i="14"/>
  <c r="Z39"/>
  <c r="AA39"/>
  <c r="AB39"/>
  <c r="AA39" i="63" s="1"/>
  <c r="AC39" i="14"/>
  <c r="X40"/>
  <c r="Y40"/>
  <c r="Z40"/>
  <c r="AA40" i="62" s="1"/>
  <c r="AA40" i="14"/>
  <c r="AB40"/>
  <c r="AA40" i="63" s="1"/>
  <c r="AC40" i="14"/>
  <c r="X41"/>
  <c r="AA41" i="61" s="1"/>
  <c r="Y41" i="14"/>
  <c r="Z41"/>
  <c r="AA41" i="62" s="1"/>
  <c r="AA41" i="14"/>
  <c r="AB41"/>
  <c r="AC41"/>
  <c r="X42"/>
  <c r="AA42" i="61" s="1"/>
  <c r="Y42" i="14"/>
  <c r="Z42"/>
  <c r="AA42" i="62" s="1"/>
  <c r="AA42" i="14"/>
  <c r="AB42"/>
  <c r="AA42" i="63" s="1"/>
  <c r="AC42" i="14"/>
  <c r="X43"/>
  <c r="Y43"/>
  <c r="Z43"/>
  <c r="AA43" i="62" s="1"/>
  <c r="AA43" i="14"/>
  <c r="AB43"/>
  <c r="AA43" i="63" s="1"/>
  <c r="AC43" i="14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 i="62" s="1"/>
  <c r="AA46" i="14"/>
  <c r="AB46"/>
  <c r="AA46" i="63" s="1"/>
  <c r="AC46" i="14"/>
  <c r="X47"/>
  <c r="Y47"/>
  <c r="Z47"/>
  <c r="AA47"/>
  <c r="AB47"/>
  <c r="AA47" i="63" s="1"/>
  <c r="AC47" i="14"/>
  <c r="X48"/>
  <c r="Y48"/>
  <c r="Z48"/>
  <c r="AA48" i="62" s="1"/>
  <c r="AA48" i="14"/>
  <c r="AB48"/>
  <c r="AA48" i="63" s="1"/>
  <c r="AC48" i="14"/>
  <c r="X49"/>
  <c r="Y49"/>
  <c r="Z49"/>
  <c r="AA49" i="62" s="1"/>
  <c r="AA49" i="14"/>
  <c r="AB49"/>
  <c r="AA49" i="63" s="1"/>
  <c r="AC49" i="14"/>
  <c r="X50"/>
  <c r="AA50" i="61" s="1"/>
  <c r="Y50" i="14"/>
  <c r="Z50"/>
  <c r="AA50" i="62" s="1"/>
  <c r="AA50" i="14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A53" i="63" s="1"/>
  <c r="AC53" i="14"/>
  <c r="X54"/>
  <c r="AA54" i="61" s="1"/>
  <c r="Y54" i="14"/>
  <c r="Z54"/>
  <c r="AA54" i="62" s="1"/>
  <c r="AA54" i="14"/>
  <c r="AB54"/>
  <c r="AA54" i="63" s="1"/>
  <c r="AC54" i="14"/>
  <c r="X55"/>
  <c r="Y55"/>
  <c r="Z55"/>
  <c r="AA55"/>
  <c r="AB55"/>
  <c r="AC55"/>
  <c r="X56"/>
  <c r="Y56"/>
  <c r="Z56"/>
  <c r="AA56" i="62" s="1"/>
  <c r="AA56" i="14"/>
  <c r="AB56"/>
  <c r="AA56" i="63" s="1"/>
  <c r="AC56" i="14"/>
  <c r="X57"/>
  <c r="Y57"/>
  <c r="Z57"/>
  <c r="AA57" i="62" s="1"/>
  <c r="AA57" i="14"/>
  <c r="AB57"/>
  <c r="AA57" i="63" s="1"/>
  <c r="AC57" i="14"/>
  <c r="X58"/>
  <c r="AA58" i="61" s="1"/>
  <c r="Y58" i="14"/>
  <c r="Z58"/>
  <c r="AA58" i="62" s="1"/>
  <c r="AA58" i="14"/>
  <c r="AB58"/>
  <c r="AA58" i="63" s="1"/>
  <c r="AC58" i="14"/>
  <c r="X59"/>
  <c r="Y59"/>
  <c r="Z59"/>
  <c r="AA59" i="62" s="1"/>
  <c r="AA59" i="14"/>
  <c r="AB59"/>
  <c r="AA59" i="63" s="1"/>
  <c r="AC59" i="14"/>
  <c r="X60"/>
  <c r="AA60" i="61" s="1"/>
  <c r="Y60" i="14"/>
  <c r="Z60"/>
  <c r="AA60"/>
  <c r="AB60"/>
  <c r="AA60" i="63" s="1"/>
  <c r="AC60" i="14"/>
  <c r="X61"/>
  <c r="Y61"/>
  <c r="Z61"/>
  <c r="AA61"/>
  <c r="AB61"/>
  <c r="AA61" i="63" s="1"/>
  <c r="AC61" i="14"/>
  <c r="X62"/>
  <c r="AA62" i="61" s="1"/>
  <c r="Y62" i="14"/>
  <c r="Z62"/>
  <c r="AA62" i="62" s="1"/>
  <c r="AA62" i="14"/>
  <c r="AB62"/>
  <c r="AA62" i="63" s="1"/>
  <c r="AC62" i="14"/>
  <c r="X63"/>
  <c r="Y63"/>
  <c r="Z63"/>
  <c r="AA63"/>
  <c r="AB63"/>
  <c r="AA63" i="63" s="1"/>
  <c r="AC63" i="14"/>
  <c r="X64"/>
  <c r="Y64"/>
  <c r="Z64"/>
  <c r="AA64" i="62" s="1"/>
  <c r="AA64" i="1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 i="62" s="1"/>
  <c r="AA66" i="14"/>
  <c r="AB66"/>
  <c r="AA66" i="63" s="1"/>
  <c r="AC66" i="14"/>
  <c r="X67"/>
  <c r="Y67"/>
  <c r="Z67"/>
  <c r="AA67" i="62" s="1"/>
  <c r="AA67" i="14"/>
  <c r="AB67"/>
  <c r="AA67" i="63" s="1"/>
  <c r="AC67" i="14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 i="62" s="1"/>
  <c r="AA70" i="14"/>
  <c r="AB70"/>
  <c r="AA70" i="63" s="1"/>
  <c r="AC70" i="14"/>
  <c r="X71"/>
  <c r="Y71"/>
  <c r="Z71"/>
  <c r="AA71"/>
  <c r="AB71"/>
  <c r="AC71"/>
  <c r="X72"/>
  <c r="Y72"/>
  <c r="Z72"/>
  <c r="AA72" i="62" s="1"/>
  <c r="AA72" i="14"/>
  <c r="AB72"/>
  <c r="AA72" i="63" s="1"/>
  <c r="AC72" i="14"/>
  <c r="X73"/>
  <c r="Y73"/>
  <c r="Z73"/>
  <c r="AA73" i="62" s="1"/>
  <c r="AA73" i="14"/>
  <c r="AB73"/>
  <c r="AA73" i="63" s="1"/>
  <c r="AC73" i="14"/>
  <c r="X74"/>
  <c r="AA74" i="61" s="1"/>
  <c r="Y74" i="14"/>
  <c r="Z74"/>
  <c r="AA74" i="62" s="1"/>
  <c r="AA74" i="1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A77" i="63" s="1"/>
  <c r="AC77" i="14"/>
  <c r="X78"/>
  <c r="AA78" i="61" s="1"/>
  <c r="Y78" i="14"/>
  <c r="Z78"/>
  <c r="AA78" i="62" s="1"/>
  <c r="AA78" i="14"/>
  <c r="AB78"/>
  <c r="AA78" i="63" s="1"/>
  <c r="AC78" i="14"/>
  <c r="X79"/>
  <c r="Y79"/>
  <c r="Z79"/>
  <c r="AA79"/>
  <c r="AB79"/>
  <c r="AA79" i="63" s="1"/>
  <c r="AC79" i="14"/>
  <c r="X80"/>
  <c r="Y80"/>
  <c r="Z80"/>
  <c r="AA80" i="62" s="1"/>
  <c r="AA80" i="14"/>
  <c r="AB80"/>
  <c r="AA80" i="63" s="1"/>
  <c r="AC80" i="14"/>
  <c r="X81"/>
  <c r="Y81"/>
  <c r="Z81"/>
  <c r="AA81" i="62" s="1"/>
  <c r="AA81" i="14"/>
  <c r="AB81"/>
  <c r="AA81" i="63" s="1"/>
  <c r="AC81" i="14"/>
  <c r="X82"/>
  <c r="AA82" i="61" s="1"/>
  <c r="Y82" i="14"/>
  <c r="Z82"/>
  <c r="AA82" i="62" s="1"/>
  <c r="AA82" i="14"/>
  <c r="AB82"/>
  <c r="AA82" i="63" s="1"/>
  <c r="AC82" i="14"/>
  <c r="X83"/>
  <c r="Y83"/>
  <c r="Z83"/>
  <c r="AA83" i="62" s="1"/>
  <c r="AA83" i="14"/>
  <c r="AB83"/>
  <c r="AA83" i="63" s="1"/>
  <c r="AC83" i="14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 i="62" s="1"/>
  <c r="AA86" i="14"/>
  <c r="AB86"/>
  <c r="AA86" i="63" s="1"/>
  <c r="AC86" i="14"/>
  <c r="X87"/>
  <c r="Y87"/>
  <c r="Z87"/>
  <c r="AA87"/>
  <c r="AB87"/>
  <c r="AA87" i="63" s="1"/>
  <c r="AC87" i="14"/>
  <c r="X88"/>
  <c r="Y88"/>
  <c r="Z88"/>
  <c r="AA88" i="62" s="1"/>
  <c r="AA88" i="14"/>
  <c r="AB88"/>
  <c r="AA88" i="63" s="1"/>
  <c r="AC88" i="14"/>
  <c r="X89"/>
  <c r="Y89"/>
  <c r="Z89"/>
  <c r="AA89" i="62" s="1"/>
  <c r="AA89" i="14"/>
  <c r="AB89"/>
  <c r="AA89" i="63" s="1"/>
  <c r="AC89" i="14"/>
  <c r="X90"/>
  <c r="AA90" i="61" s="1"/>
  <c r="Y90" i="14"/>
  <c r="Z90"/>
  <c r="AA90" i="62" s="1"/>
  <c r="AA90" i="14"/>
  <c r="AB90"/>
  <c r="AA90" i="63" s="1"/>
  <c r="AC90" i="14"/>
  <c r="X91"/>
  <c r="Y91"/>
  <c r="Z91"/>
  <c r="AA91" i="62" s="1"/>
  <c r="AA91" i="14"/>
  <c r="AB91"/>
  <c r="AA91" i="63" s="1"/>
  <c r="AC91" i="14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 i="62" s="1"/>
  <c r="AA94" i="14"/>
  <c r="AB94"/>
  <c r="AA94" i="63" s="1"/>
  <c r="AC94" i="14"/>
  <c r="X95"/>
  <c r="Y95"/>
  <c r="Z95"/>
  <c r="AA95"/>
  <c r="AB95"/>
  <c r="AA95" i="63" s="1"/>
  <c r="AC95" i="14"/>
  <c r="X96"/>
  <c r="Y96"/>
  <c r="Z96"/>
  <c r="AA96" i="62" s="1"/>
  <c r="AA96" i="14"/>
  <c r="AB96"/>
  <c r="AA96" i="63" s="1"/>
  <c r="AC96" i="14"/>
  <c r="X97"/>
  <c r="Y97"/>
  <c r="Z97"/>
  <c r="AA97" i="62" s="1"/>
  <c r="AA97" i="14"/>
  <c r="AB97"/>
  <c r="AA97" i="63" s="1"/>
  <c r="AC97" i="14"/>
  <c r="X98"/>
  <c r="AA98" i="61" s="1"/>
  <c r="Y98" i="14"/>
  <c r="Z98"/>
  <c r="AA98" i="62" s="1"/>
  <c r="AA98" i="14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Y6"/>
  <c r="Z6"/>
  <c r="Y7"/>
  <c r="Z7"/>
  <c r="Y8"/>
  <c r="Z8"/>
  <c r="Y9"/>
  <c r="Z9"/>
  <c r="AA9"/>
  <c r="Y10"/>
  <c r="Z10"/>
  <c r="Y11"/>
  <c r="Z11"/>
  <c r="Y12"/>
  <c r="Z12"/>
  <c r="AA12"/>
  <c r="Y13"/>
  <c r="Z13"/>
  <c r="AA13"/>
  <c r="Y14"/>
  <c r="Z14"/>
  <c r="Y15"/>
  <c r="Z15"/>
  <c r="Y16"/>
  <c r="Z16"/>
  <c r="Y17"/>
  <c r="Z17"/>
  <c r="Y18"/>
  <c r="Z18"/>
  <c r="Y19"/>
  <c r="Z19"/>
  <c r="AA19"/>
  <c r="AB19"/>
  <c r="Y20"/>
  <c r="Z20"/>
  <c r="AA20"/>
  <c r="Y21"/>
  <c r="Z21"/>
  <c r="Y22"/>
  <c r="Z22"/>
  <c r="Y23"/>
  <c r="Z23"/>
  <c r="AA23"/>
  <c r="Y24"/>
  <c r="Z24"/>
  <c r="Y25"/>
  <c r="Z25"/>
  <c r="Y26"/>
  <c r="Z26"/>
  <c r="Y27"/>
  <c r="Z27"/>
  <c r="AB27"/>
  <c r="Y28"/>
  <c r="Z28"/>
  <c r="AA28"/>
  <c r="Y29"/>
  <c r="Z29"/>
  <c r="Y30"/>
  <c r="Z30"/>
  <c r="Y31"/>
  <c r="Z31"/>
  <c r="Y32"/>
  <c r="Z32"/>
  <c r="Y33"/>
  <c r="Z33"/>
  <c r="Y34"/>
  <c r="Z34"/>
  <c r="Y35"/>
  <c r="Z35"/>
  <c r="Y36"/>
  <c r="Z36"/>
  <c r="AA36"/>
  <c r="Y37"/>
  <c r="Z37"/>
  <c r="Y38"/>
  <c r="Z38"/>
  <c r="Y39"/>
  <c r="Z39"/>
  <c r="Y40"/>
  <c r="Z40"/>
  <c r="Y41"/>
  <c r="Z41"/>
  <c r="AA41"/>
  <c r="Y42"/>
  <c r="Z42"/>
  <c r="Y43"/>
  <c r="Z43"/>
  <c r="Y44"/>
  <c r="Z44"/>
  <c r="AA44"/>
  <c r="Y45"/>
  <c r="Z45"/>
  <c r="AA45"/>
  <c r="Y46"/>
  <c r="Z46"/>
  <c r="Y47"/>
  <c r="Z47"/>
  <c r="Y48"/>
  <c r="Z48"/>
  <c r="Y49"/>
  <c r="Z49"/>
  <c r="Y50"/>
  <c r="Z50"/>
  <c r="Y51"/>
  <c r="Z51"/>
  <c r="AA51"/>
  <c r="AB51"/>
  <c r="Y52"/>
  <c r="Z52"/>
  <c r="AA52"/>
  <c r="Y53"/>
  <c r="Z53"/>
  <c r="Y54"/>
  <c r="Z54"/>
  <c r="Y55"/>
  <c r="Z55"/>
  <c r="AA55"/>
  <c r="Y56"/>
  <c r="Z56"/>
  <c r="Y57"/>
  <c r="Z57"/>
  <c r="Y58"/>
  <c r="Z58"/>
  <c r="Y59"/>
  <c r="Z59"/>
  <c r="AB59"/>
  <c r="Y60"/>
  <c r="Z60"/>
  <c r="Y61"/>
  <c r="Z61"/>
  <c r="Y62"/>
  <c r="Z62"/>
  <c r="Y63"/>
  <c r="Z63"/>
  <c r="Y64"/>
  <c r="Z64"/>
  <c r="Y65"/>
  <c r="Z65"/>
  <c r="AA65"/>
  <c r="Y66"/>
  <c r="Z66"/>
  <c r="Y67"/>
  <c r="Z67"/>
  <c r="Y68"/>
  <c r="Z68"/>
  <c r="AA68"/>
  <c r="Y69"/>
  <c r="Z69"/>
  <c r="AA69"/>
  <c r="Y70"/>
  <c r="Z70"/>
  <c r="Y71"/>
  <c r="Z71"/>
  <c r="Y72"/>
  <c r="Z72"/>
  <c r="Y73"/>
  <c r="Z73"/>
  <c r="Y74"/>
  <c r="Z74"/>
  <c r="Y75"/>
  <c r="Z75"/>
  <c r="AA75"/>
  <c r="AB75"/>
  <c r="Y76"/>
  <c r="Z76"/>
  <c r="Y77"/>
  <c r="Z77"/>
  <c r="Y78"/>
  <c r="Z78"/>
  <c r="Y79"/>
  <c r="Z79"/>
  <c r="Y80"/>
  <c r="Z80"/>
  <c r="Y81"/>
  <c r="Z81"/>
  <c r="Y82"/>
  <c r="Z82"/>
  <c r="Y83"/>
  <c r="Z83"/>
  <c r="Y84"/>
  <c r="Z84"/>
  <c r="Y85"/>
  <c r="Z85"/>
  <c r="AA85"/>
  <c r="Y86"/>
  <c r="Z86"/>
  <c r="Y87"/>
  <c r="Z87"/>
  <c r="Y88"/>
  <c r="Z88"/>
  <c r="Y89"/>
  <c r="Z89"/>
  <c r="Y90"/>
  <c r="Z90"/>
  <c r="Y91"/>
  <c r="Z91"/>
  <c r="Y92"/>
  <c r="Z92"/>
  <c r="Y93"/>
  <c r="Z93"/>
  <c r="AA93"/>
  <c r="Y94"/>
  <c r="Z94"/>
  <c r="Y95"/>
  <c r="Z95"/>
  <c r="Y96"/>
  <c r="Z96"/>
  <c r="AB96"/>
  <c r="Y97"/>
  <c r="Z97"/>
  <c r="Y98"/>
  <c r="Z98"/>
  <c r="AB3"/>
  <c r="AA3"/>
  <c r="Z3"/>
  <c r="Y3"/>
  <c r="Y4" i="62"/>
  <c r="Z4"/>
  <c r="AA4"/>
  <c r="Y5"/>
  <c r="Z5"/>
  <c r="AA5"/>
  <c r="Y6"/>
  <c r="Z6"/>
  <c r="AB6"/>
  <c r="Y7"/>
  <c r="Z7"/>
  <c r="AA7"/>
  <c r="Y8"/>
  <c r="Z8"/>
  <c r="Y9"/>
  <c r="Z9"/>
  <c r="Y10"/>
  <c r="Z10"/>
  <c r="AB10"/>
  <c r="Y11"/>
  <c r="Z11"/>
  <c r="Y12"/>
  <c r="Z12"/>
  <c r="AA12"/>
  <c r="Y13"/>
  <c r="Z13"/>
  <c r="AA13"/>
  <c r="Y14"/>
  <c r="Z14"/>
  <c r="AB14"/>
  <c r="Y15"/>
  <c r="Z15"/>
  <c r="AA15"/>
  <c r="Y16"/>
  <c r="Z16"/>
  <c r="Y17"/>
  <c r="Z17"/>
  <c r="Y18"/>
  <c r="Z18"/>
  <c r="AB18"/>
  <c r="Y19"/>
  <c r="Z19"/>
  <c r="Y20"/>
  <c r="Z20"/>
  <c r="AA20"/>
  <c r="Y21"/>
  <c r="Z21"/>
  <c r="AA21"/>
  <c r="Y22"/>
  <c r="Z22"/>
  <c r="AB22"/>
  <c r="Y23"/>
  <c r="Z23"/>
  <c r="AA23"/>
  <c r="Y24"/>
  <c r="Z24"/>
  <c r="Y25"/>
  <c r="Z25"/>
  <c r="Y26"/>
  <c r="Z26"/>
  <c r="AB26"/>
  <c r="Y27"/>
  <c r="Z27"/>
  <c r="Y28"/>
  <c r="Z28"/>
  <c r="AA28"/>
  <c r="Y29"/>
  <c r="Z29"/>
  <c r="AA29"/>
  <c r="Y30"/>
  <c r="Z30"/>
  <c r="AB30"/>
  <c r="Y31"/>
  <c r="Z31"/>
  <c r="AA31"/>
  <c r="Y32"/>
  <c r="Z32"/>
  <c r="Y33"/>
  <c r="Z33"/>
  <c r="Y34"/>
  <c r="Z34"/>
  <c r="AB34"/>
  <c r="Y35"/>
  <c r="Z35"/>
  <c r="Y36"/>
  <c r="Z36"/>
  <c r="AA36"/>
  <c r="Y37"/>
  <c r="Z37"/>
  <c r="AA37"/>
  <c r="Y38"/>
  <c r="Z38"/>
  <c r="AB38"/>
  <c r="Y39"/>
  <c r="Z39"/>
  <c r="AA39"/>
  <c r="Y40"/>
  <c r="Z40"/>
  <c r="Y41"/>
  <c r="Z41"/>
  <c r="Y42"/>
  <c r="Z42"/>
  <c r="AB42"/>
  <c r="Y43"/>
  <c r="Z43"/>
  <c r="Y44"/>
  <c r="Z44"/>
  <c r="AA44"/>
  <c r="Y45"/>
  <c r="Z45"/>
  <c r="AA45"/>
  <c r="Y46"/>
  <c r="Z46"/>
  <c r="AB46"/>
  <c r="Y47"/>
  <c r="Z47"/>
  <c r="AA47"/>
  <c r="Y48"/>
  <c r="Z48"/>
  <c r="Y49"/>
  <c r="Z49"/>
  <c r="Y50"/>
  <c r="Z50"/>
  <c r="AB50"/>
  <c r="Y51"/>
  <c r="Z51"/>
  <c r="Y52"/>
  <c r="Z52"/>
  <c r="AA52"/>
  <c r="Y53"/>
  <c r="Z53"/>
  <c r="AA53"/>
  <c r="Y54"/>
  <c r="Z54"/>
  <c r="AB54"/>
  <c r="Y55"/>
  <c r="Z55"/>
  <c r="AA55"/>
  <c r="Y56"/>
  <c r="Z56"/>
  <c r="Y57"/>
  <c r="Z57"/>
  <c r="Y58"/>
  <c r="Z58"/>
  <c r="AB58"/>
  <c r="Y59"/>
  <c r="Z59"/>
  <c r="Y60"/>
  <c r="Z60"/>
  <c r="AA60"/>
  <c r="Y61"/>
  <c r="Z61"/>
  <c r="AA61"/>
  <c r="Y62"/>
  <c r="Z62"/>
  <c r="AB62"/>
  <c r="Y63"/>
  <c r="Z63"/>
  <c r="AA63"/>
  <c r="Y64"/>
  <c r="Z64"/>
  <c r="Y65"/>
  <c r="Z65"/>
  <c r="Y66"/>
  <c r="Z66"/>
  <c r="AB66"/>
  <c r="Y67"/>
  <c r="Z67"/>
  <c r="Y68"/>
  <c r="Z68"/>
  <c r="AA68"/>
  <c r="Y69"/>
  <c r="Z69"/>
  <c r="AA69"/>
  <c r="Y70"/>
  <c r="Z70"/>
  <c r="AB70"/>
  <c r="Y71"/>
  <c r="Z71"/>
  <c r="AA71"/>
  <c r="Y72"/>
  <c r="Z72"/>
  <c r="Y73"/>
  <c r="Z73"/>
  <c r="Y74"/>
  <c r="Z74"/>
  <c r="AB74"/>
  <c r="Y75"/>
  <c r="Z75"/>
  <c r="Y76"/>
  <c r="Z76"/>
  <c r="AA76"/>
  <c r="Y77"/>
  <c r="Z77"/>
  <c r="AA77"/>
  <c r="Y78"/>
  <c r="Z78"/>
  <c r="AB78"/>
  <c r="Y79"/>
  <c r="Z79"/>
  <c r="AA79"/>
  <c r="Y80"/>
  <c r="Z80"/>
  <c r="Y81"/>
  <c r="Z81"/>
  <c r="Y82"/>
  <c r="Z82"/>
  <c r="AB82"/>
  <c r="Y83"/>
  <c r="Z83"/>
  <c r="Y84"/>
  <c r="Z84"/>
  <c r="AA84"/>
  <c r="Y85"/>
  <c r="Z85"/>
  <c r="AA85"/>
  <c r="Y86"/>
  <c r="Z86"/>
  <c r="AB86"/>
  <c r="Y87"/>
  <c r="Z87"/>
  <c r="AA87"/>
  <c r="Y88"/>
  <c r="Z88"/>
  <c r="Y89"/>
  <c r="Z89"/>
  <c r="Y90"/>
  <c r="Z90"/>
  <c r="AB90"/>
  <c r="Y91"/>
  <c r="Z91"/>
  <c r="Y92"/>
  <c r="Z92"/>
  <c r="AA92"/>
  <c r="Y93"/>
  <c r="Z93"/>
  <c r="AA93"/>
  <c r="Y94"/>
  <c r="Z94"/>
  <c r="AB94"/>
  <c r="Y95"/>
  <c r="Z95"/>
  <c r="AA95"/>
  <c r="Y96"/>
  <c r="Z96"/>
  <c r="Y97"/>
  <c r="Z97"/>
  <c r="Y98"/>
  <c r="Z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B39"/>
  <c r="Y40"/>
  <c r="Z40"/>
  <c r="AA40"/>
  <c r="Y41"/>
  <c r="Z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K99" i="26" l="1"/>
  <c r="AB67" i="63"/>
  <c r="AB35"/>
  <c r="AB23"/>
  <c r="AB7"/>
  <c r="AB84"/>
  <c r="AB80"/>
  <c r="AB36"/>
  <c r="AB28"/>
  <c r="AB4"/>
  <c r="AB89" i="62"/>
  <c r="AB81"/>
  <c r="AB73"/>
  <c r="AB21"/>
  <c r="AB9"/>
  <c r="AB5"/>
  <c r="AB88" i="61"/>
  <c r="AB80"/>
  <c r="AB28"/>
  <c r="AB20"/>
  <c r="AB8"/>
  <c r="AB4"/>
  <c r="AA71" i="63"/>
  <c r="AA11"/>
  <c r="AA7"/>
  <c r="AA5"/>
  <c r="AA10"/>
  <c r="AA8"/>
  <c r="AA6"/>
  <c r="AA22" i="62"/>
  <c r="AA18"/>
  <c r="AA16"/>
  <c r="AA14"/>
  <c r="AA10"/>
  <c r="AA8"/>
  <c r="AA6"/>
  <c r="AA17"/>
  <c r="AA11"/>
  <c r="AA9"/>
  <c r="AA4" i="61"/>
  <c r="AB20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F6"/>
  <c r="U5"/>
  <c r="N5"/>
  <c r="U4"/>
  <c r="F4"/>
  <c r="U3"/>
  <c r="L99"/>
  <c r="C99"/>
  <c r="A1"/>
  <c r="F34" i="57" l="1"/>
  <c r="F32"/>
  <c r="B99" i="63"/>
  <c r="F26"/>
  <c r="F98" i="56"/>
  <c r="B99"/>
  <c r="F8" i="55"/>
  <c r="F70" i="58"/>
  <c r="B99"/>
  <c r="F86" i="57"/>
  <c r="F78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48" i="55"/>
  <c r="V56"/>
  <c r="V4"/>
  <c r="V9"/>
  <c r="V32"/>
  <c r="O32"/>
  <c r="V40"/>
  <c r="V16"/>
  <c r="O16"/>
  <c r="V24"/>
  <c r="V10" i="56"/>
  <c r="V24"/>
  <c r="V26"/>
  <c r="O26"/>
  <c r="V40"/>
  <c r="V42"/>
  <c r="N8" i="55"/>
  <c r="F9"/>
  <c r="I99"/>
  <c r="M99"/>
  <c r="G10"/>
  <c r="N12"/>
  <c r="O12" s="1"/>
  <c r="F13"/>
  <c r="N28"/>
  <c r="O28" s="1"/>
  <c r="F29"/>
  <c r="V38"/>
  <c r="N44"/>
  <c r="O44" s="1"/>
  <c r="F45"/>
  <c r="G58"/>
  <c r="N60"/>
  <c r="O60" s="1"/>
  <c r="F61"/>
  <c r="O64"/>
  <c r="O72"/>
  <c r="O80"/>
  <c r="O92"/>
  <c r="O65" i="56"/>
  <c r="V66" i="55"/>
  <c r="O94"/>
  <c r="V6" i="56"/>
  <c r="V22"/>
  <c r="V36"/>
  <c r="V38"/>
  <c r="V52"/>
  <c r="V54"/>
  <c r="V62"/>
  <c r="O62"/>
  <c r="V70"/>
  <c r="V78"/>
  <c r="O78"/>
  <c r="V86"/>
  <c r="V94"/>
  <c r="V12" i="55"/>
  <c r="V28"/>
  <c r="V44"/>
  <c r="V60"/>
  <c r="V18" i="56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N36"/>
  <c r="O36" s="1"/>
  <c r="F37"/>
  <c r="G50"/>
  <c r="N52"/>
  <c r="O52" s="1"/>
  <c r="F53"/>
  <c r="O68"/>
  <c r="O76"/>
  <c r="O84"/>
  <c r="O5" i="56"/>
  <c r="O37"/>
  <c r="O53"/>
  <c r="O69"/>
  <c r="O77"/>
  <c r="O93"/>
  <c r="V70" i="55"/>
  <c r="V14" i="56"/>
  <c r="O23"/>
  <c r="V28"/>
  <c r="V30"/>
  <c r="V44"/>
  <c r="V46"/>
  <c r="O46"/>
  <c r="V58"/>
  <c r="V63"/>
  <c r="V66"/>
  <c r="O66"/>
  <c r="V74"/>
  <c r="V82"/>
  <c r="V90"/>
  <c r="V98"/>
  <c r="J99" i="55"/>
  <c r="N24"/>
  <c r="O24" s="1"/>
  <c r="N40"/>
  <c r="O40" s="1"/>
  <c r="N56"/>
  <c r="O56" s="1"/>
  <c r="O96"/>
  <c r="O56" i="56"/>
  <c r="V54" i="58"/>
  <c r="V86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6"/>
  <c r="V64" i="55"/>
  <c r="V68"/>
  <c r="V72"/>
  <c r="V76"/>
  <c r="V80"/>
  <c r="V84"/>
  <c r="V88"/>
  <c r="V92"/>
  <c r="V96"/>
  <c r="F3" i="56"/>
  <c r="V5"/>
  <c r="V9"/>
  <c r="V17"/>
  <c r="V29"/>
  <c r="V37"/>
  <c r="V41"/>
  <c r="V45"/>
  <c r="V53"/>
  <c r="V65"/>
  <c r="V69"/>
  <c r="V77"/>
  <c r="V81"/>
  <c r="V85"/>
  <c r="V93"/>
  <c r="V97"/>
  <c r="N3" i="57"/>
  <c r="V46" i="58"/>
  <c r="N3" i="56"/>
  <c r="G88" i="57"/>
  <c r="N90"/>
  <c r="F91"/>
  <c r="K99" i="58"/>
  <c r="U99"/>
  <c r="F9"/>
  <c r="F17"/>
  <c r="V26"/>
  <c r="O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F99" i="56" l="1"/>
  <c r="O25" i="58"/>
  <c r="O47" i="56"/>
  <c r="O15"/>
  <c r="V11"/>
  <c r="O6" i="58"/>
  <c r="V65"/>
  <c r="O44" i="57"/>
  <c r="V39" i="56"/>
  <c r="O35"/>
  <c r="G91" i="58"/>
  <c r="O91" s="1"/>
  <c r="G59"/>
  <c r="G43"/>
  <c r="V43" s="1"/>
  <c r="O24" i="57"/>
  <c r="V78" i="55"/>
  <c r="G98"/>
  <c r="O98" s="1"/>
  <c r="G90"/>
  <c r="V90" s="1"/>
  <c r="G86"/>
  <c r="O92" i="56"/>
  <c r="O84"/>
  <c r="O76"/>
  <c r="O68"/>
  <c r="O60"/>
  <c r="O52"/>
  <c r="O36"/>
  <c r="O96"/>
  <c r="O88"/>
  <c r="O72"/>
  <c r="O64"/>
  <c r="O44"/>
  <c r="O28"/>
  <c r="O48"/>
  <c r="O57" i="58"/>
  <c r="O14" i="55"/>
  <c r="O9"/>
  <c r="O6" i="56"/>
  <c r="O58"/>
  <c r="O86"/>
  <c r="O42"/>
  <c r="O22"/>
  <c r="O38" i="55"/>
  <c r="O46"/>
  <c r="O9" i="58"/>
  <c r="O66"/>
  <c r="O86" i="55"/>
  <c r="O70"/>
  <c r="O3"/>
  <c r="O7" i="56"/>
  <c r="O51"/>
  <c r="O94"/>
  <c r="O74"/>
  <c r="V61"/>
  <c r="O57"/>
  <c r="O49"/>
  <c r="O38"/>
  <c r="V33"/>
  <c r="O29"/>
  <c r="O25"/>
  <c r="V21"/>
  <c r="O13"/>
  <c r="O71" i="55"/>
  <c r="O62"/>
  <c r="V51"/>
  <c r="O30"/>
  <c r="O27"/>
  <c r="V3"/>
  <c r="V86"/>
  <c r="O82"/>
  <c r="O22"/>
  <c r="O11"/>
  <c r="G11" i="58"/>
  <c r="V11" s="1"/>
  <c r="O45"/>
  <c r="G94" i="57"/>
  <c r="V94" s="1"/>
  <c r="O93" i="58"/>
  <c r="G75"/>
  <c r="O53"/>
  <c r="O29"/>
  <c r="G27"/>
  <c r="E99"/>
  <c r="V91"/>
  <c r="O17"/>
  <c r="G30" i="57"/>
  <c r="V30" s="1"/>
  <c r="O4"/>
  <c r="O81" i="58"/>
  <c r="O41"/>
  <c r="O87" i="55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90" i="55"/>
  <c r="O59" i="58"/>
  <c r="V59"/>
  <c r="V98" i="55"/>
  <c r="O11" i="58"/>
  <c r="O30" i="57"/>
  <c r="O94"/>
  <c r="V13"/>
  <c r="O8" i="56"/>
  <c r="V45" i="57"/>
  <c r="O9"/>
  <c r="O75" i="58"/>
  <c r="V75"/>
  <c r="O27"/>
  <c r="V27"/>
  <c r="O77" i="57"/>
  <c r="O61"/>
  <c r="O25"/>
  <c r="O4" i="56"/>
  <c r="O5" i="5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J72" i="78"/>
  <c r="K81"/>
  <c r="K98"/>
  <c r="O18"/>
  <c r="O42"/>
  <c r="O91"/>
  <c r="J28"/>
  <c r="J3"/>
  <c r="N76"/>
  <c r="K20"/>
  <c r="B37"/>
  <c r="L42"/>
  <c r="I46"/>
  <c r="P92"/>
  <c r="K94"/>
  <c r="Q25"/>
  <c r="O40"/>
  <c r="Q11"/>
  <c r="K9"/>
  <c r="L15"/>
  <c r="G80"/>
  <c r="N79"/>
  <c r="P67"/>
  <c r="H23"/>
  <c r="P76"/>
  <c r="G54"/>
  <c r="I61"/>
  <c r="L24"/>
  <c r="P31"/>
  <c r="O95"/>
  <c r="L46"/>
  <c r="H86"/>
  <c r="I11"/>
  <c r="H30"/>
  <c r="N75"/>
  <c r="L70"/>
  <c r="K89"/>
  <c r="L53"/>
  <c r="B9"/>
  <c r="B19"/>
  <c r="L93"/>
  <c r="J15"/>
  <c r="P41"/>
  <c r="G5"/>
  <c r="B65"/>
  <c r="P58"/>
  <c r="N24"/>
  <c r="B61"/>
  <c r="J65"/>
  <c r="P95"/>
  <c r="H48"/>
  <c r="G90"/>
  <c r="N32"/>
  <c r="O68"/>
  <c r="L48"/>
  <c r="I88"/>
  <c r="B27"/>
  <c r="L87"/>
  <c r="Q16"/>
  <c r="N19"/>
  <c r="H38"/>
  <c r="H31"/>
  <c r="Q15"/>
  <c r="I10"/>
  <c r="K31"/>
  <c r="H32"/>
  <c r="N51"/>
  <c r="P54"/>
  <c r="J79"/>
  <c r="B63"/>
  <c r="K76"/>
  <c r="I60"/>
  <c r="L49"/>
  <c r="I51"/>
  <c r="L36"/>
  <c r="G45"/>
  <c r="I74"/>
  <c r="K58"/>
  <c r="G55"/>
  <c r="B66"/>
  <c r="J86"/>
  <c r="J74"/>
  <c r="P93"/>
  <c r="Q56"/>
  <c r="H76"/>
  <c r="B68"/>
  <c r="P33"/>
  <c r="G82"/>
  <c r="L68"/>
  <c r="O41"/>
  <c r="N71"/>
  <c r="I66"/>
  <c r="O72"/>
  <c r="N70"/>
  <c r="B15"/>
  <c r="N59"/>
  <c r="H96"/>
  <c r="B71"/>
  <c r="I6"/>
  <c r="P61"/>
  <c r="I58"/>
  <c r="I50"/>
  <c r="G10"/>
  <c r="Q18"/>
  <c r="K40"/>
  <c r="G40"/>
  <c r="H29"/>
  <c r="J69"/>
  <c r="J81"/>
  <c r="P29"/>
  <c r="H71"/>
  <c r="G34"/>
  <c r="J80"/>
  <c r="N90"/>
  <c r="P16"/>
  <c r="K66"/>
  <c r="J10"/>
  <c r="N23"/>
  <c r="G3"/>
  <c r="P7"/>
  <c r="J36"/>
  <c r="Q49"/>
  <c r="O10"/>
  <c r="O65"/>
  <c r="O28"/>
  <c r="Q54"/>
  <c r="Q69"/>
  <c r="N72"/>
  <c r="K37"/>
  <c r="I68"/>
  <c r="N8"/>
  <c r="I78"/>
  <c r="G23"/>
  <c r="P81"/>
  <c r="J66"/>
  <c r="G57"/>
  <c r="L60"/>
  <c r="G94"/>
  <c r="K71"/>
  <c r="B14"/>
  <c r="K13"/>
  <c r="G93"/>
  <c r="K83"/>
  <c r="Q27"/>
  <c r="Q48"/>
  <c r="I7"/>
  <c r="J21"/>
  <c r="P66"/>
  <c r="N20"/>
  <c r="N87"/>
  <c r="B89"/>
  <c r="Q67"/>
  <c r="N96"/>
  <c r="Q89"/>
  <c r="O44"/>
  <c r="O87"/>
  <c r="O76"/>
  <c r="G35"/>
  <c r="J61"/>
  <c r="I56"/>
  <c r="N97"/>
  <c r="L76"/>
  <c r="N84"/>
  <c r="H42"/>
  <c r="K33"/>
  <c r="H51"/>
  <c r="H73"/>
  <c r="B83"/>
  <c r="B30"/>
  <c r="J31"/>
  <c r="H60"/>
  <c r="J78"/>
  <c r="K63"/>
  <c r="L4"/>
  <c r="B16"/>
  <c r="H25"/>
  <c r="G18"/>
  <c r="B5"/>
  <c r="I3"/>
  <c r="B35"/>
  <c r="O71"/>
  <c r="B73"/>
  <c r="I59"/>
  <c r="H69"/>
  <c r="B10"/>
  <c r="I93"/>
  <c r="N17"/>
  <c r="G7"/>
  <c r="P63"/>
  <c r="H8"/>
  <c r="P37"/>
  <c r="J45"/>
  <c r="Q52"/>
  <c r="B22"/>
  <c r="I44"/>
  <c r="H44"/>
  <c r="J94"/>
  <c r="H72"/>
  <c r="P84"/>
  <c r="L30"/>
  <c r="K75"/>
  <c r="L89"/>
  <c r="D1"/>
  <c r="B7"/>
  <c r="J88"/>
  <c r="G91"/>
  <c r="K39"/>
  <c r="H90"/>
  <c r="G29"/>
  <c r="L71"/>
  <c r="J89"/>
  <c r="J19"/>
  <c r="K91"/>
  <c r="L97"/>
  <c r="I79"/>
  <c r="L96"/>
  <c r="P74"/>
  <c r="L34"/>
  <c r="N94"/>
  <c r="P32"/>
  <c r="J60"/>
  <c r="L85"/>
  <c r="O5"/>
  <c r="J11"/>
  <c r="P49"/>
  <c r="Q91"/>
  <c r="L43"/>
  <c r="J58"/>
  <c r="P47"/>
  <c r="O23"/>
  <c r="I38"/>
  <c r="N33"/>
  <c r="B81"/>
  <c r="J63"/>
  <c r="P73"/>
  <c r="I63"/>
  <c r="L8"/>
  <c r="Q82"/>
  <c r="J96"/>
  <c r="H88"/>
  <c r="I20"/>
  <c r="L11"/>
  <c r="P52"/>
  <c r="L5"/>
  <c r="I35"/>
  <c r="P86"/>
  <c r="Q60"/>
  <c r="L27"/>
  <c r="B98"/>
  <c r="K26"/>
  <c r="N50"/>
  <c r="O54"/>
  <c r="I22"/>
  <c r="K51"/>
  <c r="G60"/>
  <c r="O74"/>
  <c r="K86"/>
  <c r="P10"/>
  <c r="P6"/>
  <c r="P96"/>
  <c r="P78"/>
  <c r="I21"/>
  <c r="N30"/>
  <c r="K79"/>
  <c r="G61"/>
  <c r="I26"/>
  <c r="I54"/>
  <c r="Q5"/>
  <c r="Q81"/>
  <c r="Q51"/>
  <c r="K46"/>
  <c r="H9"/>
  <c r="O83"/>
  <c r="G43"/>
  <c r="N34"/>
  <c r="K8"/>
  <c r="K97"/>
  <c r="J51"/>
  <c r="O29"/>
  <c r="I40"/>
  <c r="G33"/>
  <c r="K60"/>
  <c r="O33"/>
  <c r="P94"/>
  <c r="P19"/>
  <c r="L45"/>
  <c r="B80"/>
  <c r="J14"/>
  <c r="O22"/>
  <c r="L84"/>
  <c r="K10"/>
  <c r="G58"/>
  <c r="Q50"/>
  <c r="H81"/>
  <c r="N88"/>
  <c r="G19"/>
  <c r="L47"/>
  <c r="L83"/>
  <c r="K87"/>
  <c r="P48"/>
  <c r="P18"/>
  <c r="Q6"/>
  <c r="O69"/>
  <c r="N25"/>
  <c r="J7"/>
  <c r="K74"/>
  <c r="Q77"/>
  <c r="N18"/>
  <c r="P5"/>
  <c r="I53"/>
  <c r="J29"/>
  <c r="I16"/>
  <c r="N3"/>
  <c r="G22"/>
  <c r="P26"/>
  <c r="I37"/>
  <c r="N40"/>
  <c r="P51"/>
  <c r="H46"/>
  <c r="L28"/>
  <c r="H89"/>
  <c r="O14"/>
  <c r="P75"/>
  <c r="G8"/>
  <c r="P23"/>
  <c r="H28"/>
  <c r="B95"/>
  <c r="O7"/>
  <c r="O26"/>
  <c r="L63"/>
  <c r="I33"/>
  <c r="L13"/>
  <c r="Q41"/>
  <c r="J17"/>
  <c r="I87"/>
  <c r="O81"/>
  <c r="N91"/>
  <c r="P50"/>
  <c r="B18"/>
  <c r="K95"/>
  <c r="H20"/>
  <c r="K43"/>
  <c r="G25"/>
  <c r="Q62"/>
  <c r="K23"/>
  <c r="B77"/>
  <c r="O84"/>
  <c r="G81"/>
  <c r="O67"/>
  <c r="Q93"/>
  <c r="K80"/>
  <c r="P20"/>
  <c r="Q87"/>
  <c r="P43"/>
  <c r="O88"/>
  <c r="J56"/>
  <c r="G27"/>
  <c r="L50"/>
  <c r="B43"/>
  <c r="G16"/>
  <c r="L82"/>
  <c r="I34"/>
  <c r="H92"/>
  <c r="N10"/>
  <c r="B69"/>
  <c r="L58"/>
  <c r="Q94"/>
  <c r="J41"/>
  <c r="K5"/>
  <c r="G39"/>
  <c r="P17"/>
  <c r="B48"/>
  <c r="P69"/>
  <c r="I23"/>
  <c r="H65"/>
  <c r="H98"/>
  <c r="K25"/>
  <c r="J53"/>
  <c r="K55"/>
  <c r="L39"/>
  <c r="G31"/>
  <c r="B36"/>
  <c r="N89"/>
  <c r="P12"/>
  <c r="L40"/>
  <c r="L95"/>
  <c r="O8"/>
  <c r="P80"/>
  <c r="K18"/>
  <c r="Q63"/>
  <c r="N43"/>
  <c r="G50"/>
  <c r="O38"/>
  <c r="O90"/>
  <c r="B52"/>
  <c r="O86"/>
  <c r="O55"/>
  <c r="H3"/>
  <c r="N35"/>
  <c r="P40"/>
  <c r="Q30"/>
  <c r="P14"/>
  <c r="Q17"/>
  <c r="I36"/>
  <c r="P22"/>
  <c r="B94"/>
  <c r="H54"/>
  <c r="P64"/>
  <c r="N60"/>
  <c r="J9"/>
  <c r="O4"/>
  <c r="B47"/>
  <c r="L31"/>
  <c r="L92"/>
  <c r="K82"/>
  <c r="O35"/>
  <c r="J32"/>
  <c r="O46"/>
  <c r="H18"/>
  <c r="K49"/>
  <c r="Q29"/>
  <c r="K54"/>
  <c r="B32"/>
  <c r="J91"/>
  <c r="K21"/>
  <c r="N15"/>
  <c r="P89"/>
  <c r="B44"/>
  <c r="N29"/>
  <c r="H49"/>
  <c r="Q31"/>
  <c r="O82"/>
  <c r="N49"/>
  <c r="Q59"/>
  <c r="H43"/>
  <c r="P39"/>
  <c r="P21"/>
  <c r="O64"/>
  <c r="P71"/>
  <c r="L54"/>
  <c r="P42"/>
  <c r="I97"/>
  <c r="G78"/>
  <c r="G24"/>
  <c r="N61"/>
  <c r="H50"/>
  <c r="G13"/>
  <c r="J52"/>
  <c r="Q23"/>
  <c r="K14"/>
  <c r="P56"/>
  <c r="B39"/>
  <c r="B23"/>
  <c r="G49"/>
  <c r="B25"/>
  <c r="N48"/>
  <c r="P70"/>
  <c r="O98"/>
  <c r="I73"/>
  <c r="J39"/>
  <c r="O47"/>
  <c r="H17"/>
  <c r="N14"/>
  <c r="K73"/>
  <c r="J84"/>
  <c r="N39"/>
  <c r="L41"/>
  <c r="I82"/>
  <c r="J40"/>
  <c r="N55"/>
  <c r="H47"/>
  <c r="L6"/>
  <c r="Q47"/>
  <c r="L67"/>
  <c r="J26"/>
  <c r="J93"/>
  <c r="O13"/>
  <c r="L90"/>
  <c r="B31"/>
  <c r="P3"/>
  <c r="G96"/>
  <c r="B3"/>
  <c r="J64"/>
  <c r="K48"/>
  <c r="G83"/>
  <c r="H5"/>
  <c r="Q42"/>
  <c r="P15"/>
  <c r="J34"/>
  <c r="H57"/>
  <c r="J48"/>
  <c r="G69"/>
  <c r="I81"/>
  <c r="H56"/>
  <c r="G53"/>
  <c r="B87"/>
  <c r="N78"/>
  <c r="P68"/>
  <c r="I8"/>
  <c r="K77"/>
  <c r="I57"/>
  <c r="G59"/>
  <c r="K92"/>
  <c r="Q35"/>
  <c r="Q28"/>
  <c r="N36"/>
  <c r="G56"/>
  <c r="L52"/>
  <c r="K30"/>
  <c r="P55"/>
  <c r="N58"/>
  <c r="B64"/>
  <c r="G97"/>
  <c r="N21"/>
  <c r="Q12"/>
  <c r="J22"/>
  <c r="B72"/>
  <c r="B78"/>
  <c r="J67"/>
  <c r="P62"/>
  <c r="G9"/>
  <c r="O75"/>
  <c r="G98"/>
  <c r="J20"/>
  <c r="I42"/>
  <c r="H12"/>
  <c r="I39"/>
  <c r="N57"/>
  <c r="B79"/>
  <c r="I94"/>
  <c r="G88"/>
  <c r="I41"/>
  <c r="I65"/>
  <c r="P44"/>
  <c r="I70"/>
  <c r="J4"/>
  <c r="O53"/>
  <c r="O30"/>
  <c r="Q79"/>
  <c r="I71"/>
  <c r="B26"/>
  <c r="Q68"/>
  <c r="Q88"/>
  <c r="B62"/>
  <c r="H52"/>
  <c r="K64"/>
  <c r="J23"/>
  <c r="J87"/>
  <c r="J38"/>
  <c r="O92"/>
  <c r="I27"/>
  <c r="J85"/>
  <c r="O61"/>
  <c r="K24"/>
  <c r="G30"/>
  <c r="I92"/>
  <c r="I96"/>
  <c r="G89"/>
  <c r="J98"/>
  <c r="B53"/>
  <c r="N22"/>
  <c r="J59"/>
  <c r="N42"/>
  <c r="H37"/>
  <c r="G48"/>
  <c r="O59"/>
  <c r="I64"/>
  <c r="L33"/>
  <c r="K57"/>
  <c r="H4"/>
  <c r="I25"/>
  <c r="J57"/>
  <c r="H67"/>
  <c r="O70"/>
  <c r="O24"/>
  <c r="I17"/>
  <c r="B88"/>
  <c r="P57"/>
  <c r="I69"/>
  <c r="B49"/>
  <c r="O39"/>
  <c r="H19"/>
  <c r="O19"/>
  <c r="N9"/>
  <c r="Q33"/>
  <c r="Q95"/>
  <c r="I76"/>
  <c r="O66"/>
  <c r="G44"/>
  <c r="L59"/>
  <c r="H22"/>
  <c r="G41"/>
  <c r="H16"/>
  <c r="G12"/>
  <c r="P77"/>
  <c r="L77"/>
  <c r="K12"/>
  <c r="P35"/>
  <c r="K15"/>
  <c r="P27"/>
  <c r="G51"/>
  <c r="O43"/>
  <c r="G84"/>
  <c r="Q19"/>
  <c r="I80"/>
  <c r="Q37"/>
  <c r="L80"/>
  <c r="P9"/>
  <c r="G4"/>
  <c r="Q78"/>
  <c r="B85"/>
  <c r="G14"/>
  <c r="J92"/>
  <c r="N74"/>
  <c r="Q75"/>
  <c r="J8"/>
  <c r="Q34"/>
  <c r="Q38"/>
  <c r="H55"/>
  <c r="G76"/>
  <c r="P98"/>
  <c r="N41"/>
  <c r="B51"/>
  <c r="G71"/>
  <c r="H24"/>
  <c r="I4"/>
  <c r="N69"/>
  <c r="K11"/>
  <c r="K22"/>
  <c r="B46"/>
  <c r="J24"/>
  <c r="N44"/>
  <c r="Q61"/>
  <c r="P8"/>
  <c r="K52"/>
  <c r="P46"/>
  <c r="O36"/>
  <c r="B41"/>
  <c r="Q76"/>
  <c r="H83"/>
  <c r="B91"/>
  <c r="O3"/>
  <c r="N80"/>
  <c r="Q26"/>
  <c r="L66"/>
  <c r="N26"/>
  <c r="H82"/>
  <c r="N77"/>
  <c r="K72"/>
  <c r="N73"/>
  <c r="K3"/>
  <c r="B82"/>
  <c r="I14"/>
  <c r="J77"/>
  <c r="L18"/>
  <c r="H78"/>
  <c r="O80"/>
  <c r="J54"/>
  <c r="Q80"/>
  <c r="P82"/>
  <c r="N62"/>
  <c r="G15"/>
  <c r="Q45"/>
  <c r="J83"/>
  <c r="H13"/>
  <c r="G70"/>
  <c r="K27"/>
  <c r="I77"/>
  <c r="K34"/>
  <c r="O25"/>
  <c r="O57"/>
  <c r="L75"/>
  <c r="L14"/>
  <c r="G17"/>
  <c r="I90"/>
  <c r="Q90"/>
  <c r="O79"/>
  <c r="G21"/>
  <c r="G95"/>
  <c r="J27"/>
  <c r="I13"/>
  <c r="B56"/>
  <c r="N65"/>
  <c r="P72"/>
  <c r="H53"/>
  <c r="J6"/>
  <c r="K44"/>
  <c r="Q97"/>
  <c r="B57"/>
  <c r="I91"/>
  <c r="Q65"/>
  <c r="I45"/>
  <c r="P90"/>
  <c r="G28"/>
  <c r="K53"/>
  <c r="B70"/>
  <c r="G67"/>
  <c r="J25"/>
  <c r="B75"/>
  <c r="I72"/>
  <c r="O48"/>
  <c r="O27"/>
  <c r="H68"/>
  <c r="G11"/>
  <c r="P25"/>
  <c r="H94"/>
  <c r="G20"/>
  <c r="N92"/>
  <c r="H74"/>
  <c r="K35"/>
  <c r="L64"/>
  <c r="B33"/>
  <c r="O32"/>
  <c r="L25"/>
  <c r="N86"/>
  <c r="N82"/>
  <c r="B58"/>
  <c r="J49"/>
  <c r="H7"/>
  <c r="N53"/>
  <c r="I95"/>
  <c r="H61"/>
  <c r="L17"/>
  <c r="L61"/>
  <c r="N47"/>
  <c r="L88"/>
  <c r="J90"/>
  <c r="O51"/>
  <c r="B97"/>
  <c r="Q24"/>
  <c r="H2"/>
  <c r="L29"/>
  <c r="I89"/>
  <c r="P83"/>
  <c r="L65"/>
  <c r="O17"/>
  <c r="B20"/>
  <c r="B92"/>
  <c r="K42"/>
  <c r="B50"/>
  <c r="L26"/>
  <c r="B54"/>
  <c r="Q58"/>
  <c r="L62"/>
  <c r="I84"/>
  <c r="O94"/>
  <c r="O56"/>
  <c r="B21"/>
  <c r="O12"/>
  <c r="B93"/>
  <c r="N45"/>
  <c r="K88"/>
  <c r="J95"/>
  <c r="E1"/>
  <c r="J73"/>
  <c r="N85"/>
  <c r="H27"/>
  <c r="L98"/>
  <c r="J70"/>
  <c r="Q22"/>
  <c r="J43"/>
  <c r="I24"/>
  <c r="H15"/>
  <c r="H64"/>
  <c r="B24"/>
  <c r="G32"/>
  <c r="L44"/>
  <c r="H93"/>
  <c r="Q98"/>
  <c r="N66"/>
  <c r="L35"/>
  <c r="H84"/>
  <c r="N31"/>
  <c r="F1"/>
  <c r="G65"/>
  <c r="H62"/>
  <c r="P36"/>
  <c r="Q70"/>
  <c r="H75"/>
  <c r="I55"/>
  <c r="B11"/>
  <c r="B12"/>
  <c r="N12"/>
  <c r="N11"/>
  <c r="O96"/>
  <c r="P91"/>
  <c r="O21"/>
  <c r="N46"/>
  <c r="H14"/>
  <c r="Q43"/>
  <c r="H95"/>
  <c r="G64"/>
  <c r="K41"/>
  <c r="Q86"/>
  <c r="L12"/>
  <c r="J68"/>
  <c r="J16"/>
  <c r="K19"/>
  <c r="G68"/>
  <c r="O58"/>
  <c r="K68"/>
  <c r="O52"/>
  <c r="Q13"/>
  <c r="L9"/>
  <c r="J50"/>
  <c r="K78"/>
  <c r="G47"/>
  <c r="L86"/>
  <c r="P88"/>
  <c r="J44"/>
  <c r="P59"/>
  <c r="N6"/>
  <c r="Q46"/>
  <c r="Q40"/>
  <c r="K59"/>
  <c r="I85"/>
  <c r="L73"/>
  <c r="I12"/>
  <c r="B17"/>
  <c r="K29"/>
  <c r="I32"/>
  <c r="Q21"/>
  <c r="I49"/>
  <c r="G6"/>
  <c r="C1"/>
  <c r="H11"/>
  <c r="B6"/>
  <c r="Q20"/>
  <c r="Q32"/>
  <c r="I67"/>
  <c r="J76"/>
  <c r="K61"/>
  <c r="G26"/>
  <c r="G38"/>
  <c r="I75"/>
  <c r="G66"/>
  <c r="G74"/>
  <c r="J55"/>
  <c r="N13"/>
  <c r="J18"/>
  <c r="O50"/>
  <c r="J5"/>
  <c r="H10"/>
  <c r="Q8"/>
  <c r="O73"/>
  <c r="K50"/>
  <c r="L21"/>
  <c r="N28"/>
  <c r="N98"/>
  <c r="L32"/>
  <c r="J33"/>
  <c r="Q3"/>
  <c r="I31"/>
  <c r="H34"/>
  <c r="N52"/>
  <c r="G62"/>
  <c r="I5"/>
  <c r="O45"/>
  <c r="P53"/>
  <c r="G75"/>
  <c r="G85"/>
  <c r="P85"/>
  <c r="O16"/>
  <c r="J46"/>
  <c r="I43"/>
  <c r="Q44"/>
  <c r="K47"/>
  <c r="N56"/>
  <c r="L91"/>
  <c r="J47"/>
  <c r="Q71"/>
  <c r="N5"/>
  <c r="O31"/>
  <c r="I30"/>
  <c r="L79"/>
  <c r="I18"/>
  <c r="J42"/>
  <c r="L20"/>
  <c r="P65"/>
  <c r="G77"/>
  <c r="K6"/>
  <c r="G92"/>
  <c r="P30"/>
  <c r="L37"/>
  <c r="N64"/>
  <c r="L3"/>
  <c r="Q14"/>
  <c r="H39"/>
  <c r="L7"/>
  <c r="Q36"/>
  <c r="Q92"/>
  <c r="O9"/>
  <c r="Q57"/>
  <c r="L74"/>
  <c r="B2"/>
  <c r="L51"/>
  <c r="Q83"/>
  <c r="O6"/>
  <c r="I47"/>
  <c r="K17"/>
  <c r="L72"/>
  <c r="Q66"/>
  <c r="J71"/>
  <c r="O97"/>
  <c r="Q73"/>
  <c r="H36"/>
  <c r="O20"/>
  <c r="H33"/>
  <c r="O78"/>
  <c r="O37"/>
  <c r="Q72"/>
  <c r="K69"/>
  <c r="O63"/>
  <c r="J35"/>
  <c r="N68"/>
  <c r="J37"/>
  <c r="H97"/>
  <c r="H79"/>
  <c r="P34"/>
  <c r="N38"/>
  <c r="I29"/>
  <c r="H91"/>
  <c r="H70"/>
  <c r="N63"/>
  <c r="H63"/>
  <c r="K28"/>
  <c r="G46"/>
  <c r="P28"/>
  <c r="N93"/>
  <c r="H77"/>
  <c r="L10"/>
  <c r="H21"/>
  <c r="N81"/>
  <c r="N54"/>
  <c r="P60"/>
  <c r="H40"/>
  <c r="I52"/>
  <c r="H80"/>
  <c r="K32"/>
  <c r="L78"/>
  <c r="L19"/>
  <c r="B74"/>
  <c r="I28"/>
  <c r="L94"/>
  <c r="B45"/>
  <c r="Q55"/>
  <c r="Q39"/>
  <c r="K36"/>
  <c r="H6"/>
  <c r="L57"/>
  <c r="B13"/>
  <c r="P87"/>
  <c r="B28"/>
  <c r="G73"/>
  <c r="H45"/>
  <c r="P97"/>
  <c r="B8"/>
  <c r="O15"/>
  <c r="G79"/>
  <c r="L38"/>
  <c r="I83"/>
  <c r="B42"/>
  <c r="H59"/>
  <c r="B38"/>
  <c r="L55"/>
  <c r="Q85"/>
  <c r="B59"/>
  <c r="O93"/>
  <c r="H66"/>
  <c r="L56"/>
  <c r="B34"/>
  <c r="K16"/>
  <c r="Q7"/>
  <c r="G36"/>
  <c r="B60"/>
  <c r="P38"/>
  <c r="N16"/>
  <c r="Q84"/>
  <c r="B29"/>
  <c r="O34"/>
  <c r="G86"/>
  <c r="G42"/>
  <c r="L81"/>
  <c r="P24"/>
  <c r="I86"/>
  <c r="I15"/>
  <c r="K70"/>
  <c r="Q96"/>
  <c r="K85"/>
  <c r="N67"/>
  <c r="B55"/>
  <c r="Q64"/>
  <c r="I9"/>
  <c r="H41"/>
  <c r="O49"/>
  <c r="J75"/>
  <c r="N27"/>
  <c r="J13"/>
  <c r="O62"/>
  <c r="G2"/>
  <c r="B40"/>
  <c r="G72"/>
  <c r="K84"/>
  <c r="B4"/>
  <c r="K7"/>
  <c r="Q53"/>
  <c r="H26"/>
  <c r="H87"/>
  <c r="I19"/>
  <c r="J62"/>
  <c r="J12"/>
  <c r="N83"/>
  <c r="K62"/>
  <c r="G63"/>
  <c r="H58"/>
  <c r="O60"/>
  <c r="G87"/>
  <c r="I48"/>
  <c r="Q9"/>
  <c r="J82"/>
  <c r="N7"/>
  <c r="O85"/>
  <c r="L22"/>
  <c r="O77"/>
  <c r="L16"/>
  <c r="B67"/>
  <c r="B86"/>
  <c r="K38"/>
  <c r="Q10"/>
  <c r="O11"/>
  <c r="J30"/>
  <c r="L23"/>
  <c r="J97"/>
  <c r="B76"/>
  <c r="K56"/>
  <c r="P45"/>
  <c r="P11"/>
  <c r="K65"/>
  <c r="P4"/>
  <c r="Q74"/>
  <c r="N95"/>
  <c r="I62"/>
  <c r="K4"/>
  <c r="H85"/>
  <c r="G37"/>
  <c r="P13"/>
  <c r="P79"/>
  <c r="K90"/>
  <c r="B96"/>
  <c r="N37"/>
  <c r="L69"/>
  <c r="K96"/>
  <c r="K67"/>
  <c r="N4"/>
  <c r="O89"/>
  <c r="K45"/>
  <c r="H35"/>
  <c r="I98"/>
  <c r="G52"/>
  <c r="B90"/>
  <c r="B84"/>
  <c r="K93"/>
  <c r="Q4"/>
  <c r="M43" l="1"/>
  <c r="R85"/>
  <c r="R56"/>
  <c r="M24"/>
  <c r="R83"/>
  <c r="R45"/>
  <c r="R68"/>
  <c r="D93"/>
  <c r="C93"/>
  <c r="E93"/>
  <c r="F93"/>
  <c r="D84"/>
  <c r="C84"/>
  <c r="F84"/>
  <c r="E84"/>
  <c r="M5"/>
  <c r="F21"/>
  <c r="C21"/>
  <c r="E21"/>
  <c r="D21"/>
  <c r="M19"/>
  <c r="R52"/>
  <c r="F90"/>
  <c r="C90"/>
  <c r="D90"/>
  <c r="E90"/>
  <c r="R35"/>
  <c r="M14"/>
  <c r="H99"/>
  <c r="F82"/>
  <c r="E82"/>
  <c r="C82"/>
  <c r="D82"/>
  <c r="M84"/>
  <c r="M31"/>
  <c r="K99"/>
  <c r="R73"/>
  <c r="Q99"/>
  <c r="E52"/>
  <c r="F52"/>
  <c r="C52"/>
  <c r="D52"/>
  <c r="R77"/>
  <c r="D4"/>
  <c r="E4"/>
  <c r="F4"/>
  <c r="C4"/>
  <c r="R26"/>
  <c r="C54"/>
  <c r="D54"/>
  <c r="E54"/>
  <c r="F54"/>
  <c r="R43"/>
  <c r="R98"/>
  <c r="R80"/>
  <c r="M98"/>
  <c r="O99"/>
  <c r="D50"/>
  <c r="E50"/>
  <c r="F50"/>
  <c r="C50"/>
  <c r="R28"/>
  <c r="F91"/>
  <c r="D91"/>
  <c r="C91"/>
  <c r="E91"/>
  <c r="C40"/>
  <c r="D40"/>
  <c r="F40"/>
  <c r="E40"/>
  <c r="F41"/>
  <c r="C41"/>
  <c r="E41"/>
  <c r="D41"/>
  <c r="E92"/>
  <c r="C92"/>
  <c r="F92"/>
  <c r="D92"/>
  <c r="R89"/>
  <c r="C36"/>
  <c r="F36"/>
  <c r="D36"/>
  <c r="E36"/>
  <c r="E20"/>
  <c r="C20"/>
  <c r="F20"/>
  <c r="D20"/>
  <c r="R27"/>
  <c r="R44"/>
  <c r="E46"/>
  <c r="F46"/>
  <c r="C46"/>
  <c r="D46"/>
  <c r="M23"/>
  <c r="M89"/>
  <c r="R69"/>
  <c r="R4"/>
  <c r="E48"/>
  <c r="F48"/>
  <c r="D48"/>
  <c r="C48"/>
  <c r="M4"/>
  <c r="M9"/>
  <c r="R13"/>
  <c r="C51"/>
  <c r="E51"/>
  <c r="F51"/>
  <c r="D51"/>
  <c r="R41"/>
  <c r="C55"/>
  <c r="F55"/>
  <c r="E55"/>
  <c r="D55"/>
  <c r="D97"/>
  <c r="F97"/>
  <c r="E97"/>
  <c r="C97"/>
  <c r="E69"/>
  <c r="F69"/>
  <c r="C69"/>
  <c r="D69"/>
  <c r="R67"/>
  <c r="R10"/>
  <c r="M34"/>
  <c r="M75"/>
  <c r="R74"/>
  <c r="F43"/>
  <c r="C43"/>
  <c r="E43"/>
  <c r="D43"/>
  <c r="R47"/>
  <c r="D85"/>
  <c r="C85"/>
  <c r="F85"/>
  <c r="E85"/>
  <c r="M15"/>
  <c r="R37"/>
  <c r="M86"/>
  <c r="E96"/>
  <c r="D96"/>
  <c r="C96"/>
  <c r="F96"/>
  <c r="M67"/>
  <c r="M80"/>
  <c r="M95"/>
  <c r="R53"/>
  <c r="F77"/>
  <c r="E77"/>
  <c r="C77"/>
  <c r="D77"/>
  <c r="D6"/>
  <c r="E6"/>
  <c r="F6"/>
  <c r="C6"/>
  <c r="E29"/>
  <c r="D29"/>
  <c r="F29"/>
  <c r="C29"/>
  <c r="E58"/>
  <c r="C58"/>
  <c r="D58"/>
  <c r="F58"/>
  <c r="R82"/>
  <c r="F18"/>
  <c r="E18"/>
  <c r="C18"/>
  <c r="D18"/>
  <c r="R16"/>
  <c r="M47"/>
  <c r="R86"/>
  <c r="M49"/>
  <c r="R91"/>
  <c r="M87"/>
  <c r="D60"/>
  <c r="E60"/>
  <c r="C60"/>
  <c r="F60"/>
  <c r="M32"/>
  <c r="M76"/>
  <c r="D33"/>
  <c r="F33"/>
  <c r="E33"/>
  <c r="C33"/>
  <c r="M33"/>
  <c r="R9"/>
  <c r="D17"/>
  <c r="C17"/>
  <c r="F17"/>
  <c r="E17"/>
  <c r="M12"/>
  <c r="C95"/>
  <c r="D95"/>
  <c r="E95"/>
  <c r="F95"/>
  <c r="F34"/>
  <c r="D34"/>
  <c r="E34"/>
  <c r="C34"/>
  <c r="F49"/>
  <c r="D49"/>
  <c r="E49"/>
  <c r="C49"/>
  <c r="M69"/>
  <c r="M62"/>
  <c r="R92"/>
  <c r="M85"/>
  <c r="D88"/>
  <c r="F88"/>
  <c r="E88"/>
  <c r="C88"/>
  <c r="M17"/>
  <c r="R95"/>
  <c r="D59"/>
  <c r="E59"/>
  <c r="F59"/>
  <c r="C59"/>
  <c r="R40"/>
  <c r="M25"/>
  <c r="M37"/>
  <c r="R6"/>
  <c r="N99"/>
  <c r="R3"/>
  <c r="M64"/>
  <c r="E38"/>
  <c r="C38"/>
  <c r="D38"/>
  <c r="F38"/>
  <c r="M16"/>
  <c r="M53"/>
  <c r="R42"/>
  <c r="E42"/>
  <c r="C42"/>
  <c r="D42"/>
  <c r="F42"/>
  <c r="R18"/>
  <c r="M72"/>
  <c r="R22"/>
  <c r="M83"/>
  <c r="C53"/>
  <c r="E53"/>
  <c r="D53"/>
  <c r="F53"/>
  <c r="C75"/>
  <c r="F75"/>
  <c r="D75"/>
  <c r="E75"/>
  <c r="R25"/>
  <c r="M96"/>
  <c r="M92"/>
  <c r="F70"/>
  <c r="C70"/>
  <c r="E70"/>
  <c r="D70"/>
  <c r="F8"/>
  <c r="C8"/>
  <c r="E8"/>
  <c r="D8"/>
  <c r="M27"/>
  <c r="R88"/>
  <c r="C76"/>
  <c r="D76"/>
  <c r="E76"/>
  <c r="F76"/>
  <c r="M45"/>
  <c r="F28"/>
  <c r="D28"/>
  <c r="C28"/>
  <c r="E28"/>
  <c r="C62"/>
  <c r="D62"/>
  <c r="F62"/>
  <c r="E62"/>
  <c r="F80"/>
  <c r="D80"/>
  <c r="E80"/>
  <c r="C80"/>
  <c r="C26"/>
  <c r="D26"/>
  <c r="F26"/>
  <c r="E26"/>
  <c r="M71"/>
  <c r="D14"/>
  <c r="C14"/>
  <c r="F14"/>
  <c r="E14"/>
  <c r="M91"/>
  <c r="D13"/>
  <c r="C13"/>
  <c r="F13"/>
  <c r="E13"/>
  <c r="L99"/>
  <c r="M70"/>
  <c r="F57"/>
  <c r="E57"/>
  <c r="D57"/>
  <c r="C57"/>
  <c r="M40"/>
  <c r="M65"/>
  <c r="M41"/>
  <c r="M78"/>
  <c r="R8"/>
  <c r="M94"/>
  <c r="M68"/>
  <c r="R34"/>
  <c r="C79"/>
  <c r="D79"/>
  <c r="E79"/>
  <c r="F79"/>
  <c r="R57"/>
  <c r="R64"/>
  <c r="R72"/>
  <c r="M39"/>
  <c r="M42"/>
  <c r="M54"/>
  <c r="M26"/>
  <c r="G99"/>
  <c r="C78"/>
  <c r="E78"/>
  <c r="F78"/>
  <c r="D78"/>
  <c r="R23"/>
  <c r="R30"/>
  <c r="F72"/>
  <c r="E72"/>
  <c r="D72"/>
  <c r="C72"/>
  <c r="M21"/>
  <c r="R21"/>
  <c r="R90"/>
  <c r="E45"/>
  <c r="C45"/>
  <c r="D45"/>
  <c r="F45"/>
  <c r="C64"/>
  <c r="F64"/>
  <c r="D64"/>
  <c r="E64"/>
  <c r="R58"/>
  <c r="R65"/>
  <c r="M22"/>
  <c r="E56"/>
  <c r="F56"/>
  <c r="C56"/>
  <c r="D56"/>
  <c r="R36"/>
  <c r="R50"/>
  <c r="M28"/>
  <c r="C98"/>
  <c r="D98"/>
  <c r="F98"/>
  <c r="E98"/>
  <c r="M13"/>
  <c r="M50"/>
  <c r="M57"/>
  <c r="F74"/>
  <c r="E74"/>
  <c r="C74"/>
  <c r="D74"/>
  <c r="M58"/>
  <c r="M35"/>
  <c r="M8"/>
  <c r="M6"/>
  <c r="R46"/>
  <c r="F71"/>
  <c r="C71"/>
  <c r="D71"/>
  <c r="E71"/>
  <c r="R78"/>
  <c r="C87"/>
  <c r="E87"/>
  <c r="D87"/>
  <c r="F87"/>
  <c r="E86"/>
  <c r="C86"/>
  <c r="D86"/>
  <c r="F86"/>
  <c r="R59"/>
  <c r="M20"/>
  <c r="E15"/>
  <c r="C15"/>
  <c r="F15"/>
  <c r="D15"/>
  <c r="R70"/>
  <c r="M81"/>
  <c r="M66"/>
  <c r="R71"/>
  <c r="M63"/>
  <c r="F67"/>
  <c r="D67"/>
  <c r="E67"/>
  <c r="C67"/>
  <c r="E81"/>
  <c r="D81"/>
  <c r="F81"/>
  <c r="C81"/>
  <c r="R33"/>
  <c r="E68"/>
  <c r="C68"/>
  <c r="F68"/>
  <c r="D68"/>
  <c r="M38"/>
  <c r="B99"/>
  <c r="D3"/>
  <c r="C3"/>
  <c r="E3"/>
  <c r="F3"/>
  <c r="R11"/>
  <c r="M52"/>
  <c r="P99"/>
  <c r="D66"/>
  <c r="F66"/>
  <c r="C66"/>
  <c r="E66"/>
  <c r="D31"/>
  <c r="F31"/>
  <c r="E31"/>
  <c r="C31"/>
  <c r="M90"/>
  <c r="R12"/>
  <c r="M74"/>
  <c r="F12"/>
  <c r="C12"/>
  <c r="D12"/>
  <c r="E12"/>
  <c r="M51"/>
  <c r="R94"/>
  <c r="M60"/>
  <c r="R55"/>
  <c r="E11"/>
  <c r="F11"/>
  <c r="C11"/>
  <c r="D11"/>
  <c r="E63"/>
  <c r="F63"/>
  <c r="C63"/>
  <c r="D63"/>
  <c r="M79"/>
  <c r="R54"/>
  <c r="M82"/>
  <c r="R51"/>
  <c r="R39"/>
  <c r="M55"/>
  <c r="R81"/>
  <c r="M10"/>
  <c r="R14"/>
  <c r="R19"/>
  <c r="M73"/>
  <c r="E7"/>
  <c r="C7"/>
  <c r="F7"/>
  <c r="D7"/>
  <c r="E27"/>
  <c r="F27"/>
  <c r="C27"/>
  <c r="D27"/>
  <c r="R48"/>
  <c r="M18"/>
  <c r="M88"/>
  <c r="E25"/>
  <c r="D25"/>
  <c r="F25"/>
  <c r="C25"/>
  <c r="D23"/>
  <c r="F23"/>
  <c r="C23"/>
  <c r="E23"/>
  <c r="R32"/>
  <c r="D39"/>
  <c r="E39"/>
  <c r="C39"/>
  <c r="F39"/>
  <c r="M77"/>
  <c r="M44"/>
  <c r="R93"/>
  <c r="C22"/>
  <c r="D22"/>
  <c r="F22"/>
  <c r="E22"/>
  <c r="C61"/>
  <c r="F61"/>
  <c r="D61"/>
  <c r="E61"/>
  <c r="R24"/>
  <c r="R61"/>
  <c r="D65"/>
  <c r="E65"/>
  <c r="F65"/>
  <c r="C65"/>
  <c r="R7"/>
  <c r="M97"/>
  <c r="R17"/>
  <c r="M93"/>
  <c r="M30"/>
  <c r="D19"/>
  <c r="F19"/>
  <c r="E19"/>
  <c r="C19"/>
  <c r="F10"/>
  <c r="D10"/>
  <c r="C10"/>
  <c r="E10"/>
  <c r="F9"/>
  <c r="D9"/>
  <c r="E9"/>
  <c r="C9"/>
  <c r="R31"/>
  <c r="M59"/>
  <c r="E73"/>
  <c r="F73"/>
  <c r="D73"/>
  <c r="C73"/>
  <c r="R75"/>
  <c r="D35"/>
  <c r="C35"/>
  <c r="F35"/>
  <c r="E35"/>
  <c r="I99"/>
  <c r="M3"/>
  <c r="R49"/>
  <c r="M11"/>
  <c r="F5"/>
  <c r="E5"/>
  <c r="D5"/>
  <c r="C5"/>
  <c r="C16"/>
  <c r="F16"/>
  <c r="D16"/>
  <c r="E16"/>
  <c r="R29"/>
  <c r="R63"/>
  <c r="C44"/>
  <c r="E44"/>
  <c r="F44"/>
  <c r="D44"/>
  <c r="M61"/>
  <c r="R15"/>
  <c r="R66"/>
  <c r="R5"/>
  <c r="D30"/>
  <c r="E30"/>
  <c r="C30"/>
  <c r="F30"/>
  <c r="F32"/>
  <c r="D32"/>
  <c r="E32"/>
  <c r="C32"/>
  <c r="R62"/>
  <c r="D83"/>
  <c r="E83"/>
  <c r="C83"/>
  <c r="F83"/>
  <c r="R79"/>
  <c r="M48"/>
  <c r="R84"/>
  <c r="M29"/>
  <c r="R97"/>
  <c r="M56"/>
  <c r="R38"/>
  <c r="M46"/>
  <c r="F47"/>
  <c r="E47"/>
  <c r="D47"/>
  <c r="C47"/>
  <c r="E37"/>
  <c r="C37"/>
  <c r="F37"/>
  <c r="D37"/>
  <c r="R60"/>
  <c r="R76"/>
  <c r="J99"/>
  <c r="R96"/>
  <c r="F94"/>
  <c r="D94"/>
  <c r="C94"/>
  <c r="E94"/>
  <c r="C24"/>
  <c r="D24"/>
  <c r="F24"/>
  <c r="E24"/>
  <c r="D89"/>
  <c r="E89"/>
  <c r="F89"/>
  <c r="C89"/>
  <c r="R87"/>
  <c r="M36"/>
  <c r="R20"/>
  <c r="M7"/>
  <c r="T15" i="73"/>
  <c r="Q16"/>
  <c r="D16" i="26" s="1"/>
  <c r="P16" i="73"/>
  <c r="D16" i="24" s="1"/>
  <c r="R16" i="73"/>
  <c r="D16" i="29" s="1"/>
  <c r="S16" i="73"/>
  <c r="D16" i="28" s="1"/>
  <c r="K14" i="65"/>
  <c r="M99" i="78" l="1"/>
  <c r="E99"/>
  <c r="R99"/>
  <c r="F99"/>
  <c r="C99"/>
  <c r="D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42"/>
  <c r="DB3"/>
  <c r="BM62"/>
  <c r="AY70"/>
  <c r="AR70"/>
  <c r="DF70" s="1"/>
  <c r="B70" i="40" s="1"/>
  <c r="AR62" i="54"/>
  <c r="DF62" s="1"/>
  <c r="B62" i="40" s="1"/>
  <c r="BY66" i="54"/>
  <c r="BF42"/>
  <c r="BM42"/>
  <c r="CG95"/>
  <c r="BY8"/>
  <c r="BY12"/>
  <c r="CM95"/>
  <c r="CT95"/>
  <c r="DA95"/>
  <c r="DB25"/>
  <c r="DB29"/>
  <c r="DB33"/>
  <c r="DB37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AY40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CE89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DH82" i="54"/>
  <c r="D82" i="40" s="1"/>
  <c r="AY84" i="54"/>
  <c r="AY88"/>
  <c r="DH88"/>
  <c r="D88" i="40" s="1"/>
  <c r="AY90" i="54"/>
  <c r="DG90" s="1"/>
  <c r="C90" i="40" s="1"/>
  <c r="AY98" i="54"/>
  <c r="DG98" s="1"/>
  <c r="C98" i="40" s="1"/>
  <c r="DH5" i="54"/>
  <c r="D5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66"/>
  <c r="CW46"/>
  <c r="CW16"/>
  <c r="CP44"/>
  <c r="CP35"/>
  <c r="CI22"/>
  <c r="CB25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N9" i="29" s="1"/>
  <c r="M9" i="53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N16" i="28" s="1"/>
  <c r="L16" i="53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9"/>
  <c r="N16" i="26"/>
  <c r="N16" i="27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N37" i="28" s="1"/>
  <c r="L37" i="53"/>
  <c r="U37" s="1"/>
  <c r="N37" i="27" s="1"/>
  <c r="G33" i="62"/>
  <c r="O32" i="63"/>
  <c r="V32"/>
  <c r="G33"/>
  <c r="V35" i="14"/>
  <c r="R35"/>
  <c r="T35"/>
  <c r="H35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6"/>
  <c r="AG48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N78" i="27" s="1"/>
  <c r="K78" i="53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N98" i="24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<sst xmlns="http://schemas.openxmlformats.org/spreadsheetml/2006/main" count="8827" uniqueCount="536">
  <si>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</si>
  <si>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</si>
  <si>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</si>
  <si>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</si>
  <si>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</si>
  <si>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</si>
  <si>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</si>
  <si>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</si>
  <si>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</si>
  <si>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</si>
  <si>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</si>
  <si>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</si>
  <si>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</si>
  <si>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</si>
  <si>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</si>
  <si>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</si>
  <si>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</si>
  <si>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</si>
  <si>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</si>
  <si>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</si>
  <si>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</si>
  <si>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</si>
  <si>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</si>
  <si>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</si>
  <si>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</si>
  <si>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</si>
  <si>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</si>
  <si>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</si>
  <si>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</si>
  <si>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</si>
  <si>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</si>
  <si>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</si>
  <si>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</si>
  <si>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</si>
  <si>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</si>
  <si>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</si>
  <si>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</si>
  <si>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</si>
  <si>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</si>
  <si>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</si>
  <si>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</si>
  <si>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</si>
  <si>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</si>
  <si>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</si>
  <si>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</si>
  <si>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</si>
  <si>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</si>
  <si>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</si>
  <si>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</si>
  <si>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</si>
  <si>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</si>
  <si>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</si>
  <si>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</si>
  <si>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</si>
  <si>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</si>
  <si>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</si>
  <si>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</si>
  <si>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</si>
  <si>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</si>
  <si>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</si>
  <si>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</si>
  <si>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</si>
  <si>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</si>
  <si>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</si>
  <si>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</si>
  <si>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</si>
  <si>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</si>
  <si>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</si>
  <si>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</si>
  <si>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</si>
  <si>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</si>
  <si>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</si>
  <si>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</si>
  <si>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</si>
  <si>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</si>
  <si>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</si>
  <si>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</si>
  <si>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</si>
  <si>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</si>
  <si>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</si>
  <si>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</si>
  <si>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</si>
  <si>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</si>
  <si>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</si>
  <si>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</si>
  <si>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</si>
  <si>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</si>
  <si>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</si>
  <si>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</si>
  <si>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</si>
  <si>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</si>
  <si>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</si>
  <si>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</si>
  <si>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</si>
  <si>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</si>
  <si>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</si>
  <si>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</si>
  <si>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</si>
  <si>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</si>
  <si>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</si>
  <si>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</si>
  <si>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</si>
  <si>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</si>
  <si>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</si>
  <si>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</si>
  <si>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</si>
  <si>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</si>
  <si>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</si>
  <si>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</si>
  <si>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</si>
  <si>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</si>
  <si>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</si>
  <si>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</si>
  <si>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</si>
  <si>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</si>
  <si>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</si>
  <si>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</si>
  <si>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</si>
  <si>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</si>
  <si>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</si>
  <si>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</si>
  <si>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</si>
  <si>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</si>
  <si>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</si>
  <si>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</si>
  <si>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</si>
  <si>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</si>
  <si>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</si>
  <si>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</si>
  <si>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</si>
  <si>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</si>
  <si>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</si>
  <si>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</si>
  <si>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</si>
  <si>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</si>
  <si>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</si>
  <si>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</si>
  <si>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</si>
  <si>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</si>
  <si>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</si>
  <si>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</si>
  <si>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</si>
  <si>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</si>
  <si>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</si>
  <si>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</si>
  <si>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</si>
  <si>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</si>
  <si>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</si>
  <si>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</si>
  <si>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</si>
  <si>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</si>
  <si>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</si>
  <si>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</si>
  <si>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</si>
  <si>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</si>
  <si>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</si>
  <si>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</si>
  <si>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</si>
  <si>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</si>
  <si>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</si>
  <si>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</si>
  <si>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</si>
  <si>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</si>
  <si>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</si>
  <si>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</si>
  <si>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</si>
  <si>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</si>
  <si>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</si>
  <si>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</si>
  <si>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</si>
  <si>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</si>
  <si>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</si>
  <si>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</si>
  <si>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</si>
  <si>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</si>
  <si>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</si>
  <si>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</si>
  <si>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</si>
  <si>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</si>
  <si>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</si>
  <si>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</si>
  <si>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</si>
  <si>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</si>
  <si>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</si>
  <si>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</si>
  <si>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</si>
  <si>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</si>
  <si>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</si>
  <si>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</si>
  <si>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</si>
  <si>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</si>
  <si>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</si>
  <si>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</si>
  <si>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</si>
  <si>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</si>
  <si>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</si>
  <si>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</si>
  <si>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</si>
  <si>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</si>
  <si>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</si>
  <si>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</si>
  <si>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</si>
  <si>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</si>
  <si>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</si>
  <si>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</si>
  <si>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</si>
  <si>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</si>
  <si>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</si>
  <si>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</si>
  <si>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</si>
  <si>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</si>
  <si>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</si>
  <si>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</si>
  <si>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</si>
  <si>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</si>
  <si>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</si>
  <si>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</si>
  <si>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</si>
  <si>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</si>
  <si>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</si>
  <si>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</si>
  <si>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</si>
  <si>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</si>
  <si>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</si>
  <si>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</si>
  <si>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</si>
  <si>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</si>
  <si>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</si>
  <si>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</si>
  <si>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</si>
  <si>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</si>
  <si>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</si>
  <si>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</si>
  <si>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</si>
  <si>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</si>
  <si>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</si>
  <si>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</si>
  <si>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</si>
  <si>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</si>
  <si>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</si>
  <si>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</si>
  <si>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</si>
  <si>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</si>
  <si>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</si>
  <si>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</si>
  <si>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</si>
  <si>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</si>
  <si>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</si>
  <si>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</si>
  <si>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</si>
  <si>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</si>
  <si>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</si>
  <si>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</si>
  <si>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</si>
  <si>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</si>
  <si>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</si>
  <si>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</si>
  <si>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</si>
  <si>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</si>
  <si>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</si>
  <si>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</si>
  <si>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</si>
  <si>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</si>
  <si>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</si>
  <si>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</si>
  <si>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</si>
  <si>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</si>
  <si>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</si>
  <si>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</si>
  <si>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</si>
  <si>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</si>
  <si>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</si>
  <si>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</si>
  <si>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</si>
  <si>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</si>
  <si>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</si>
  <si>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</si>
  <si>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</si>
  <si>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</si>
  <si>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</si>
  <si>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</si>
  <si>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</si>
  <si>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</si>
  <si>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</si>
  <si>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</si>
  <si>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</si>
  <si>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</si>
  <si>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</si>
  <si>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</si>
  <si>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</si>
  <si>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</si>
  <si>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</si>
  <si>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</si>
  <si>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</si>
  <si>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</si>
  <si>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</si>
  <si>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</si>
  <si>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</si>
  <si>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</si>
  <si>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</si>
  <si>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</si>
  <si>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</si>
  <si>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</si>
  <si>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</si>
  <si>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</si>
  <si>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</si>
  <si>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</si>
  <si>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</si>
  <si>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</si>
  <si>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</si>
  <si>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</si>
  <si>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</si>
  <si>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</si>
  <si>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</si>
  <si>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</si>
  <si>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</si>
  <si>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</si>
  <si>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</si>
  <si>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</si>
  <si>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</si>
  <si>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</si>
  <si>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</si>
  <si>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</si>
  <si>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</si>
  <si>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</si>
  <si>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</si>
  <si>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</si>
  <si>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</si>
  <si>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</si>
  <si>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</si>
  <si>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</si>
  <si>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</si>
  <si>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</si>
  <si>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</si>
  <si>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</si>
  <si>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</si>
  <si>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</si>
  <si>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</si>
  <si>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</si>
  <si>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</si>
  <si>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</si>
  <si>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</si>
  <si>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</si>
  <si>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</si>
  <si>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</si>
  <si>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</si>
  <si>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</si>
  <si>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</si>
  <si>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</si>
  <si>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</si>
  <si>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</si>
  <si>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</si>
  <si>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</si>
  <si>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</si>
  <si>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</si>
  <si>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</si>
  <si>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</si>
  <si>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</si>
  <si>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</si>
  <si>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</si>
  <si>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</si>
  <si>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</si>
  <si>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</si>
  <si>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</si>
  <si>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</si>
  <si>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</si>
  <si>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</si>
  <si>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</si>
  <si>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</si>
  <si>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</si>
  <si>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</si>
  <si>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</si>
  <si>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</si>
  <si>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</si>
  <si>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</si>
  <si>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</si>
  <si>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</si>
  <si>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</si>
  <si>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</si>
  <si>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</si>
  <si>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</si>
  <si>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</si>
  <si>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</si>
  <si>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</si>
  <si>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</si>
  <si>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</si>
  <si>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</si>
  <si>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</si>
  <si>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</si>
  <si>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</si>
  <si>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</si>
  <si>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</si>
  <si>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</si>
  <si>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</si>
  <si>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</si>
  <si>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</si>
  <si>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</si>
  <si>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</si>
  <si>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</si>
  <si>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</si>
  <si>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</si>
  <si>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</si>
  <si>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</si>
  <si>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</si>
  <si>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</si>
  <si>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</si>
  <si>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</si>
  <si>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</si>
  <si>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</si>
  <si>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</si>
  <si>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</si>
  <si>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</si>
  <si>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</si>
  <si>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</si>
  <si>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</si>
  <si>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</si>
  <si>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</si>
  <si>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</si>
  <si>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</si>
  <si>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</si>
  <si>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</si>
  <si>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</si>
  <si>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</si>
  <si>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</si>
  <si>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</si>
  <si>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</si>
  <si>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</si>
  <si>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</si>
  <si>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</si>
  <si>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</si>
  <si>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</si>
  <si>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</si>
  <si>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</si>
  <si>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</si>
  <si>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</si>
  <si>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</si>
  <si>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</si>
  <si>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</si>
  <si>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</si>
  <si>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</si>
  <si>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</si>
  <si>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</si>
  <si>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</si>
  <si>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</si>
  <si>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</si>
  <si>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</si>
  <si>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</si>
  <si>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</si>
  <si>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</si>
  <si>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</si>
  <si>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</si>
  <si>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</si>
  <si>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</si>
  <si>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</si>
  <si>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</si>
  <si>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</si>
  <si>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</si>
  <si>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</si>
  <si>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</si>
  <si>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</si>
  <si>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</si>
  <si>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</si>
  <si>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</si>
  <si>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</si>
  <si>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</si>
  <si>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</si>
  <si>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</si>
  <si>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</si>
  <si>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</si>
  <si>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</si>
  <si>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</si>
  <si>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</si>
  <si>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</si>
  <si>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</si>
  <si>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</si>
  <si>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</si>
  <si>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</si>
  <si>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</si>
  <si>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</si>
  <si>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</si>
  <si>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</si>
  <si>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</si>
  <si>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</si>
  <si>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</si>
  <si>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</si>
  <si>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</si>
  <si>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</si>
  <si>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</si>
  <si>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</si>
  <si>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</si>
  <si>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</si>
  <si>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</si>
  <si>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</si>
  <si>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</si>
  <si>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</si>
  <si>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38IS2023/10/10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</si>
  <si>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</si>
  <si>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</si>
  <si>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</si>
  <si>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</si>
  <si>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</si>
  <si>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</si>
  <si>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</si>
  <si>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</si>
  <si>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</si>
  <si>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</si>
  <si>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</si>
  <si>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</si>
  <si>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</si>
  <si>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</si>
  <si>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</si>
  <si>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</si>
  <si>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</si>
  <si>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</si>
  <si>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</si>
  <si>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</si>
  <si>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</si>
  <si>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</si>
  <si>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</si>
  <si>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</si>
  <si>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</si>
  <si>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</si>
  <si>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</si>
  <si>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</si>
  <si>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</si>
  <si>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</si>
  <si>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</si>
  <si>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SKS Raigarh</t>
  </si>
  <si>
    <t>HP</t>
  </si>
  <si>
    <t>TPC MSEB</t>
  </si>
  <si>
    <t>SOLAPUR_SOLAR</t>
  </si>
  <si>
    <t>GBHHPL</t>
  </si>
  <si>
    <t>CHANJUII</t>
  </si>
  <si>
    <t>NSLSUGAR</t>
  </si>
  <si>
    <t>ITCWIND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</si>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</sst>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893.54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833.54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773.54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723.54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723.54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723.54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723.54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693.54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653.54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620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573.54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573.54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573.54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573.54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523.54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483.54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483.54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483.54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533.54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573.54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573.54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573.54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573.54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573.54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573.54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523.54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483.54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483.54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483.54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483.54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430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430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430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430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430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430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430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430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440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460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460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460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460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460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431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465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472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555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620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620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620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620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574.30999999999995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522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595.75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605.75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565.75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565.75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491.56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476.56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440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451.63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503.63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444.63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455.63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486.63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542.63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514.63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620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620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620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620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620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620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620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45209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280</v>
      </c>
    </row>
    <row r="9" spans="1:3">
      <c r="A9" s="46" t="s">
        <v>450</v>
      </c>
      <c r="B9" s="201">
        <v>45209.981134259258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45209</v>
      </c>
      <c r="B1" s="213" t="s">
        <v>437</v>
      </c>
      <c r="C1" s="209"/>
      <c r="D1" s="211" t="s">
        <v>293</v>
      </c>
      <c r="E1" s="211"/>
      <c r="F1" s="211"/>
      <c r="G1" s="211"/>
      <c r="H1" s="212"/>
      <c r="I1" s="214" t="s">
        <v>438</v>
      </c>
      <c r="J1" s="215"/>
      <c r="K1" s="215"/>
      <c r="L1" s="215"/>
      <c r="M1" s="216"/>
      <c r="N1" s="203"/>
      <c r="P1" s="207" t="s">
        <v>288</v>
      </c>
      <c r="Q1" s="207"/>
      <c r="R1" s="207"/>
      <c r="S1" s="207"/>
      <c r="T1" s="207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3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16</v>
      </c>
      <c r="C3" s="198">
        <v>16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6.6752000000000002</v>
      </c>
      <c r="J3" s="21">
        <f>C3*E3/100</f>
        <v>3.7327999999999997</v>
      </c>
      <c r="K3" s="21">
        <f>C3*F3/100</f>
        <v>4.8144</v>
      </c>
      <c r="L3" s="21">
        <f>C3*G3/100</f>
        <v>0.77760000000000007</v>
      </c>
      <c r="M3" s="158">
        <f>SUM(I3:L3)</f>
        <v>16</v>
      </c>
      <c r="N3" s="22"/>
      <c r="P3" s="37">
        <f t="shared" ref="P3:P34" si="1">I3</f>
        <v>6.6752000000000002</v>
      </c>
      <c r="Q3" s="37">
        <f t="shared" ref="Q3:Q34" si="2">J3</f>
        <v>3.7327999999999997</v>
      </c>
      <c r="R3" s="37">
        <f t="shared" ref="R3:R34" si="3">K3</f>
        <v>4.8144</v>
      </c>
      <c r="S3" s="37">
        <f t="shared" ref="S3:S34" si="4">L3</f>
        <v>0.77760000000000007</v>
      </c>
      <c r="T3" s="37">
        <f>SUM(P3:S3)</f>
        <v>16</v>
      </c>
    </row>
    <row r="4" spans="1:20">
      <c r="A4" s="8" t="s">
        <v>46</v>
      </c>
      <c r="B4" s="198">
        <v>16</v>
      </c>
      <c r="C4" s="198">
        <v>16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6.6752000000000002</v>
      </c>
      <c r="J4" s="21">
        <f t="shared" ref="J4:J67" si="6">C4*E4/100</f>
        <v>3.7327999999999997</v>
      </c>
      <c r="K4" s="21">
        <f t="shared" ref="K4:K67" si="7">C4*F4/100</f>
        <v>4.8144</v>
      </c>
      <c r="L4" s="21">
        <f t="shared" ref="L4:L67" si="8">C4*G4/100</f>
        <v>0.77760000000000007</v>
      </c>
      <c r="M4" s="159">
        <f t="shared" ref="M4:M67" si="9">SUM(I4:L4)</f>
        <v>16</v>
      </c>
      <c r="N4" s="22"/>
      <c r="P4" s="37">
        <f t="shared" si="1"/>
        <v>6.6752000000000002</v>
      </c>
      <c r="Q4" s="37">
        <f t="shared" si="2"/>
        <v>3.7327999999999997</v>
      </c>
      <c r="R4" s="37">
        <f t="shared" si="3"/>
        <v>4.8144</v>
      </c>
      <c r="S4" s="37">
        <f t="shared" si="4"/>
        <v>0.77760000000000007</v>
      </c>
      <c r="T4" s="37">
        <f t="shared" ref="T4:T67" si="10">SUM(P4:S4)</f>
        <v>16</v>
      </c>
    </row>
    <row r="5" spans="1:20">
      <c r="A5" s="8" t="s">
        <v>47</v>
      </c>
      <c r="B5" s="198">
        <v>12</v>
      </c>
      <c r="C5" s="198">
        <v>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5.0064000000000002</v>
      </c>
      <c r="J5" s="21">
        <f t="shared" si="6"/>
        <v>2.7995999999999999</v>
      </c>
      <c r="K5" s="21">
        <f t="shared" si="7"/>
        <v>3.6107999999999998</v>
      </c>
      <c r="L5" s="21">
        <f t="shared" si="8"/>
        <v>0.58320000000000005</v>
      </c>
      <c r="M5" s="159">
        <f t="shared" si="9"/>
        <v>12</v>
      </c>
      <c r="N5" s="22"/>
      <c r="P5" s="37">
        <f t="shared" si="1"/>
        <v>5.0064000000000002</v>
      </c>
      <c r="Q5" s="37">
        <f t="shared" si="2"/>
        <v>2.7995999999999999</v>
      </c>
      <c r="R5" s="37">
        <f t="shared" si="3"/>
        <v>3.6107999999999998</v>
      </c>
      <c r="S5" s="37">
        <f t="shared" si="4"/>
        <v>0.58320000000000005</v>
      </c>
      <c r="T5" s="37">
        <f t="shared" si="10"/>
        <v>12</v>
      </c>
    </row>
    <row r="6" spans="1:20">
      <c r="A6" s="8" t="s">
        <v>48</v>
      </c>
      <c r="B6" s="198">
        <v>12</v>
      </c>
      <c r="C6" s="198">
        <v>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5.0064000000000002</v>
      </c>
      <c r="J6" s="21">
        <f t="shared" si="6"/>
        <v>2.7995999999999999</v>
      </c>
      <c r="K6" s="21">
        <f t="shared" si="7"/>
        <v>3.6107999999999998</v>
      </c>
      <c r="L6" s="21">
        <f t="shared" si="8"/>
        <v>0.58320000000000005</v>
      </c>
      <c r="M6" s="159">
        <f t="shared" si="9"/>
        <v>12</v>
      </c>
      <c r="N6" s="22"/>
      <c r="P6" s="37">
        <f t="shared" si="1"/>
        <v>5.0064000000000002</v>
      </c>
      <c r="Q6" s="37">
        <f t="shared" si="2"/>
        <v>2.7995999999999999</v>
      </c>
      <c r="R6" s="37">
        <f t="shared" si="3"/>
        <v>3.6107999999999998</v>
      </c>
      <c r="S6" s="37">
        <f t="shared" si="4"/>
        <v>0.58320000000000005</v>
      </c>
      <c r="T6" s="37">
        <f t="shared" si="10"/>
        <v>12</v>
      </c>
    </row>
    <row r="7" spans="1:20">
      <c r="A7" s="8" t="s">
        <v>49</v>
      </c>
      <c r="B7" s="198">
        <v>12</v>
      </c>
      <c r="C7" s="198">
        <v>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5.0064000000000002</v>
      </c>
      <c r="J7" s="21">
        <f t="shared" si="6"/>
        <v>2.7995999999999999</v>
      </c>
      <c r="K7" s="21">
        <f t="shared" si="7"/>
        <v>3.6107999999999998</v>
      </c>
      <c r="L7" s="21">
        <f t="shared" si="8"/>
        <v>0.58320000000000005</v>
      </c>
      <c r="M7" s="159">
        <f t="shared" si="9"/>
        <v>12</v>
      </c>
      <c r="N7" s="22"/>
      <c r="P7" s="37">
        <f t="shared" si="1"/>
        <v>5.0064000000000002</v>
      </c>
      <c r="Q7" s="37">
        <f t="shared" si="2"/>
        <v>2.7995999999999999</v>
      </c>
      <c r="R7" s="37">
        <f t="shared" si="3"/>
        <v>3.6107999999999998</v>
      </c>
      <c r="S7" s="37">
        <f t="shared" si="4"/>
        <v>0.58320000000000005</v>
      </c>
      <c r="T7" s="37">
        <f t="shared" si="10"/>
        <v>12</v>
      </c>
    </row>
    <row r="8" spans="1:20">
      <c r="A8" s="8" t="s">
        <v>50</v>
      </c>
      <c r="B8" s="198">
        <v>12</v>
      </c>
      <c r="C8" s="198">
        <v>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5.0064000000000002</v>
      </c>
      <c r="J8" s="21">
        <f t="shared" si="6"/>
        <v>2.7995999999999999</v>
      </c>
      <c r="K8" s="21">
        <f t="shared" si="7"/>
        <v>3.6107999999999998</v>
      </c>
      <c r="L8" s="21">
        <f t="shared" si="8"/>
        <v>0.58320000000000005</v>
      </c>
      <c r="M8" s="159">
        <f t="shared" si="9"/>
        <v>12</v>
      </c>
      <c r="N8" s="22"/>
      <c r="P8" s="37">
        <f t="shared" si="1"/>
        <v>5.0064000000000002</v>
      </c>
      <c r="Q8" s="37">
        <f t="shared" si="2"/>
        <v>2.7995999999999999</v>
      </c>
      <c r="R8" s="37">
        <f t="shared" si="3"/>
        <v>3.6107999999999998</v>
      </c>
      <c r="S8" s="37">
        <f t="shared" si="4"/>
        <v>0.58320000000000005</v>
      </c>
      <c r="T8" s="37">
        <f t="shared" si="10"/>
        <v>12</v>
      </c>
    </row>
    <row r="9" spans="1:20">
      <c r="A9" s="8" t="s">
        <v>51</v>
      </c>
      <c r="B9" s="198">
        <v>12</v>
      </c>
      <c r="C9" s="198">
        <v>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5.0064000000000002</v>
      </c>
      <c r="J9" s="21">
        <f t="shared" si="6"/>
        <v>2.7995999999999999</v>
      </c>
      <c r="K9" s="21">
        <f t="shared" si="7"/>
        <v>3.6107999999999998</v>
      </c>
      <c r="L9" s="21">
        <f t="shared" si="8"/>
        <v>0.58320000000000005</v>
      </c>
      <c r="M9" s="159">
        <f t="shared" si="9"/>
        <v>12</v>
      </c>
      <c r="N9" s="22"/>
      <c r="P9" s="37">
        <f t="shared" si="1"/>
        <v>5.0064000000000002</v>
      </c>
      <c r="Q9" s="37">
        <f t="shared" si="2"/>
        <v>2.7995999999999999</v>
      </c>
      <c r="R9" s="37">
        <f t="shared" si="3"/>
        <v>3.6107999999999998</v>
      </c>
      <c r="S9" s="37">
        <f t="shared" si="4"/>
        <v>0.58320000000000005</v>
      </c>
      <c r="T9" s="37">
        <f t="shared" si="10"/>
        <v>12</v>
      </c>
    </row>
    <row r="10" spans="1:20">
      <c r="A10" s="8" t="s">
        <v>52</v>
      </c>
      <c r="B10" s="198">
        <v>12</v>
      </c>
      <c r="C10" s="198">
        <v>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5.0064000000000002</v>
      </c>
      <c r="J10" s="21">
        <f t="shared" si="6"/>
        <v>2.7995999999999999</v>
      </c>
      <c r="K10" s="21">
        <f t="shared" si="7"/>
        <v>3.6107999999999998</v>
      </c>
      <c r="L10" s="21">
        <f t="shared" si="8"/>
        <v>0.58320000000000005</v>
      </c>
      <c r="M10" s="159">
        <f t="shared" si="9"/>
        <v>12</v>
      </c>
      <c r="N10" s="22"/>
      <c r="P10" s="37">
        <f t="shared" si="1"/>
        <v>5.0064000000000002</v>
      </c>
      <c r="Q10" s="37">
        <f t="shared" si="2"/>
        <v>2.7995999999999999</v>
      </c>
      <c r="R10" s="37">
        <f t="shared" si="3"/>
        <v>3.6107999999999998</v>
      </c>
      <c r="S10" s="37">
        <f t="shared" si="4"/>
        <v>0.58320000000000005</v>
      </c>
      <c r="T10" s="37">
        <f t="shared" si="10"/>
        <v>12</v>
      </c>
    </row>
    <row r="11" spans="1:20">
      <c r="A11" s="8" t="s">
        <v>53</v>
      </c>
      <c r="B11" s="198">
        <v>12</v>
      </c>
      <c r="C11" s="198">
        <v>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5.0064000000000002</v>
      </c>
      <c r="J11" s="21">
        <f t="shared" si="6"/>
        <v>2.7995999999999999</v>
      </c>
      <c r="K11" s="21">
        <f t="shared" si="7"/>
        <v>3.6107999999999998</v>
      </c>
      <c r="L11" s="21">
        <f t="shared" si="8"/>
        <v>0.58320000000000005</v>
      </c>
      <c r="M11" s="159">
        <f t="shared" si="9"/>
        <v>12</v>
      </c>
      <c r="N11" s="22"/>
      <c r="P11" s="37">
        <f t="shared" si="1"/>
        <v>5.0064000000000002</v>
      </c>
      <c r="Q11" s="37">
        <f t="shared" si="2"/>
        <v>2.7995999999999999</v>
      </c>
      <c r="R11" s="37">
        <f t="shared" si="3"/>
        <v>3.6107999999999998</v>
      </c>
      <c r="S11" s="37">
        <f t="shared" si="4"/>
        <v>0.58320000000000005</v>
      </c>
      <c r="T11" s="37">
        <f t="shared" si="10"/>
        <v>12</v>
      </c>
    </row>
    <row r="12" spans="1:20">
      <c r="A12" s="8" t="s">
        <v>54</v>
      </c>
      <c r="B12" s="198">
        <v>12</v>
      </c>
      <c r="C12" s="198">
        <v>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5.0064000000000002</v>
      </c>
      <c r="J12" s="21">
        <f t="shared" si="6"/>
        <v>2.7995999999999999</v>
      </c>
      <c r="K12" s="21">
        <f t="shared" si="7"/>
        <v>3.6107999999999998</v>
      </c>
      <c r="L12" s="21">
        <f t="shared" si="8"/>
        <v>0.58320000000000005</v>
      </c>
      <c r="M12" s="159">
        <f t="shared" si="9"/>
        <v>12</v>
      </c>
      <c r="N12" s="22"/>
      <c r="P12" s="37">
        <f t="shared" si="1"/>
        <v>5.0064000000000002</v>
      </c>
      <c r="Q12" s="37">
        <f t="shared" si="2"/>
        <v>2.7995999999999999</v>
      </c>
      <c r="R12" s="37">
        <f t="shared" si="3"/>
        <v>3.6107999999999998</v>
      </c>
      <c r="S12" s="37">
        <f t="shared" si="4"/>
        <v>0.58320000000000005</v>
      </c>
      <c r="T12" s="37">
        <f t="shared" si="10"/>
        <v>12</v>
      </c>
    </row>
    <row r="13" spans="1:20">
      <c r="A13" s="8" t="s">
        <v>55</v>
      </c>
      <c r="B13" s="198">
        <v>12</v>
      </c>
      <c r="C13" s="198">
        <v>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5.0064000000000002</v>
      </c>
      <c r="J13" s="21">
        <f t="shared" si="6"/>
        <v>2.7995999999999999</v>
      </c>
      <c r="K13" s="21">
        <f t="shared" si="7"/>
        <v>3.6107999999999998</v>
      </c>
      <c r="L13" s="21">
        <f t="shared" si="8"/>
        <v>0.58320000000000005</v>
      </c>
      <c r="M13" s="159">
        <f t="shared" si="9"/>
        <v>12</v>
      </c>
      <c r="N13" s="22"/>
      <c r="P13" s="37">
        <f t="shared" si="1"/>
        <v>5.0064000000000002</v>
      </c>
      <c r="Q13" s="37">
        <f t="shared" si="2"/>
        <v>2.7995999999999999</v>
      </c>
      <c r="R13" s="37">
        <f t="shared" si="3"/>
        <v>3.6107999999999998</v>
      </c>
      <c r="S13" s="37">
        <f t="shared" si="4"/>
        <v>0.58320000000000005</v>
      </c>
      <c r="T13" s="37">
        <f t="shared" si="10"/>
        <v>12</v>
      </c>
    </row>
    <row r="14" spans="1:20">
      <c r="A14" s="8" t="s">
        <v>56</v>
      </c>
      <c r="B14" s="198">
        <v>12</v>
      </c>
      <c r="C14" s="198">
        <v>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5.0064000000000002</v>
      </c>
      <c r="J14" s="21">
        <f t="shared" si="6"/>
        <v>2.7995999999999999</v>
      </c>
      <c r="K14" s="21">
        <f t="shared" si="7"/>
        <v>3.6107999999999998</v>
      </c>
      <c r="L14" s="21">
        <f t="shared" si="8"/>
        <v>0.58320000000000005</v>
      </c>
      <c r="M14" s="159">
        <f t="shared" si="9"/>
        <v>12</v>
      </c>
      <c r="N14" s="22"/>
      <c r="P14" s="37">
        <f t="shared" si="1"/>
        <v>5.0064000000000002</v>
      </c>
      <c r="Q14" s="37">
        <f t="shared" si="2"/>
        <v>2.7995999999999999</v>
      </c>
      <c r="R14" s="37">
        <f t="shared" si="3"/>
        <v>3.6107999999999998</v>
      </c>
      <c r="S14" s="37">
        <f t="shared" si="4"/>
        <v>0.58320000000000005</v>
      </c>
      <c r="T14" s="37">
        <f t="shared" si="10"/>
        <v>12</v>
      </c>
    </row>
    <row r="15" spans="1:20">
      <c r="A15" s="8" t="s">
        <v>57</v>
      </c>
      <c r="B15" s="198">
        <v>12</v>
      </c>
      <c r="C15" s="198">
        <v>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5.0064000000000002</v>
      </c>
      <c r="J15" s="21">
        <f t="shared" si="6"/>
        <v>2.7995999999999999</v>
      </c>
      <c r="K15" s="21">
        <f t="shared" si="7"/>
        <v>3.6107999999999998</v>
      </c>
      <c r="L15" s="21">
        <f t="shared" si="8"/>
        <v>0.58320000000000005</v>
      </c>
      <c r="M15" s="159">
        <f t="shared" si="9"/>
        <v>12</v>
      </c>
      <c r="N15" s="22"/>
      <c r="P15" s="37">
        <f t="shared" si="1"/>
        <v>5.0064000000000002</v>
      </c>
      <c r="Q15" s="37">
        <f t="shared" si="2"/>
        <v>2.7995999999999999</v>
      </c>
      <c r="R15" s="37">
        <f t="shared" si="3"/>
        <v>3.6107999999999998</v>
      </c>
      <c r="S15" s="37">
        <f t="shared" si="4"/>
        <v>0.58320000000000005</v>
      </c>
      <c r="T15" s="37">
        <f t="shared" si="10"/>
        <v>12</v>
      </c>
    </row>
    <row r="16" spans="1:20">
      <c r="A16" s="8" t="s">
        <v>58</v>
      </c>
      <c r="B16" s="198">
        <v>12</v>
      </c>
      <c r="C16" s="198">
        <v>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5.0064000000000002</v>
      </c>
      <c r="J16" s="21">
        <f t="shared" si="6"/>
        <v>2.7995999999999999</v>
      </c>
      <c r="K16" s="21">
        <f t="shared" si="7"/>
        <v>3.6107999999999998</v>
      </c>
      <c r="L16" s="21">
        <f t="shared" si="8"/>
        <v>0.58320000000000005</v>
      </c>
      <c r="M16" s="159">
        <f t="shared" si="9"/>
        <v>12</v>
      </c>
      <c r="N16" s="22"/>
      <c r="P16" s="37">
        <f t="shared" si="1"/>
        <v>5.0064000000000002</v>
      </c>
      <c r="Q16" s="37">
        <f t="shared" si="2"/>
        <v>2.7995999999999999</v>
      </c>
      <c r="R16" s="37">
        <f t="shared" si="3"/>
        <v>3.6107999999999998</v>
      </c>
      <c r="S16" s="37">
        <f t="shared" si="4"/>
        <v>0.58320000000000005</v>
      </c>
      <c r="T16" s="37">
        <f t="shared" si="10"/>
        <v>12</v>
      </c>
    </row>
    <row r="17" spans="1:20">
      <c r="A17" s="8" t="s">
        <v>59</v>
      </c>
      <c r="B17" s="198">
        <v>12</v>
      </c>
      <c r="C17" s="198">
        <v>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5.0064000000000002</v>
      </c>
      <c r="J17" s="21">
        <f t="shared" si="6"/>
        <v>2.7995999999999999</v>
      </c>
      <c r="K17" s="21">
        <f t="shared" si="7"/>
        <v>3.6107999999999998</v>
      </c>
      <c r="L17" s="21">
        <f t="shared" si="8"/>
        <v>0.58320000000000005</v>
      </c>
      <c r="M17" s="159">
        <f t="shared" si="9"/>
        <v>12</v>
      </c>
      <c r="N17" s="22"/>
      <c r="P17" s="37">
        <f t="shared" si="1"/>
        <v>5.0064000000000002</v>
      </c>
      <c r="Q17" s="37">
        <f t="shared" si="2"/>
        <v>2.7995999999999999</v>
      </c>
      <c r="R17" s="37">
        <f t="shared" si="3"/>
        <v>3.6107999999999998</v>
      </c>
      <c r="S17" s="37">
        <f t="shared" si="4"/>
        <v>0.58320000000000005</v>
      </c>
      <c r="T17" s="37">
        <f t="shared" si="10"/>
        <v>12</v>
      </c>
    </row>
    <row r="18" spans="1:20">
      <c r="A18" s="8" t="s">
        <v>60</v>
      </c>
      <c r="B18" s="198">
        <v>12</v>
      </c>
      <c r="C18" s="198">
        <v>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5.0064000000000002</v>
      </c>
      <c r="J18" s="21">
        <f t="shared" si="6"/>
        <v>2.7995999999999999</v>
      </c>
      <c r="K18" s="21">
        <f t="shared" si="7"/>
        <v>3.6107999999999998</v>
      </c>
      <c r="L18" s="21">
        <f t="shared" si="8"/>
        <v>0.58320000000000005</v>
      </c>
      <c r="M18" s="159">
        <f t="shared" si="9"/>
        <v>12</v>
      </c>
      <c r="N18" s="22"/>
      <c r="P18" s="37">
        <f t="shared" si="1"/>
        <v>5.0064000000000002</v>
      </c>
      <c r="Q18" s="37">
        <f t="shared" si="2"/>
        <v>2.7995999999999999</v>
      </c>
      <c r="R18" s="37">
        <f t="shared" si="3"/>
        <v>3.6107999999999998</v>
      </c>
      <c r="S18" s="37">
        <f t="shared" si="4"/>
        <v>0.58320000000000005</v>
      </c>
      <c r="T18" s="37">
        <f t="shared" si="10"/>
        <v>12</v>
      </c>
    </row>
    <row r="19" spans="1:20">
      <c r="A19" s="8" t="s">
        <v>61</v>
      </c>
      <c r="B19" s="198">
        <v>12</v>
      </c>
      <c r="C19" s="198">
        <v>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5.0064000000000002</v>
      </c>
      <c r="J19" s="21">
        <f t="shared" si="6"/>
        <v>2.7995999999999999</v>
      </c>
      <c r="K19" s="21">
        <f t="shared" si="7"/>
        <v>3.6107999999999998</v>
      </c>
      <c r="L19" s="21">
        <f t="shared" si="8"/>
        <v>0.58320000000000005</v>
      </c>
      <c r="M19" s="159">
        <f t="shared" si="9"/>
        <v>12</v>
      </c>
      <c r="N19" s="22"/>
      <c r="P19" s="37">
        <f t="shared" si="1"/>
        <v>5.0064000000000002</v>
      </c>
      <c r="Q19" s="37">
        <f t="shared" si="2"/>
        <v>2.7995999999999999</v>
      </c>
      <c r="R19" s="37">
        <f t="shared" si="3"/>
        <v>3.6107999999999998</v>
      </c>
      <c r="S19" s="37">
        <f t="shared" si="4"/>
        <v>0.58320000000000005</v>
      </c>
      <c r="T19" s="37">
        <f t="shared" si="10"/>
        <v>12</v>
      </c>
    </row>
    <row r="20" spans="1:20">
      <c r="A20" s="8" t="s">
        <v>62</v>
      </c>
      <c r="B20" s="198">
        <v>12</v>
      </c>
      <c r="C20" s="198">
        <v>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5.0064000000000002</v>
      </c>
      <c r="J20" s="21">
        <f t="shared" si="6"/>
        <v>2.7995999999999999</v>
      </c>
      <c r="K20" s="21">
        <f t="shared" si="7"/>
        <v>3.6107999999999998</v>
      </c>
      <c r="L20" s="21">
        <f t="shared" si="8"/>
        <v>0.58320000000000005</v>
      </c>
      <c r="M20" s="159">
        <f t="shared" si="9"/>
        <v>12</v>
      </c>
      <c r="N20" s="22"/>
      <c r="P20" s="37">
        <f t="shared" si="1"/>
        <v>5.0064000000000002</v>
      </c>
      <c r="Q20" s="37">
        <f t="shared" si="2"/>
        <v>2.7995999999999999</v>
      </c>
      <c r="R20" s="37">
        <f t="shared" si="3"/>
        <v>3.6107999999999998</v>
      </c>
      <c r="S20" s="37">
        <f t="shared" si="4"/>
        <v>0.58320000000000005</v>
      </c>
      <c r="T20" s="37">
        <f t="shared" si="10"/>
        <v>12</v>
      </c>
    </row>
    <row r="21" spans="1:20">
      <c r="A21" s="8" t="s">
        <v>63</v>
      </c>
      <c r="B21" s="198">
        <v>12</v>
      </c>
      <c r="C21" s="198">
        <v>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5.0064000000000002</v>
      </c>
      <c r="J21" s="21">
        <f t="shared" si="6"/>
        <v>2.7995999999999999</v>
      </c>
      <c r="K21" s="21">
        <f t="shared" si="7"/>
        <v>3.6107999999999998</v>
      </c>
      <c r="L21" s="21">
        <f t="shared" si="8"/>
        <v>0.58320000000000005</v>
      </c>
      <c r="M21" s="159">
        <f t="shared" si="9"/>
        <v>12</v>
      </c>
      <c r="N21" s="22"/>
      <c r="P21" s="37">
        <f t="shared" si="1"/>
        <v>5.0064000000000002</v>
      </c>
      <c r="Q21" s="37">
        <f t="shared" si="2"/>
        <v>2.7995999999999999</v>
      </c>
      <c r="R21" s="37">
        <f t="shared" si="3"/>
        <v>3.6107999999999998</v>
      </c>
      <c r="S21" s="37">
        <f t="shared" si="4"/>
        <v>0.58320000000000005</v>
      </c>
      <c r="T21" s="37">
        <f t="shared" si="10"/>
        <v>12</v>
      </c>
    </row>
    <row r="22" spans="1:20">
      <c r="A22" s="8" t="s">
        <v>64</v>
      </c>
      <c r="B22" s="198">
        <v>12</v>
      </c>
      <c r="C22" s="198">
        <v>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5.0064000000000002</v>
      </c>
      <c r="J22" s="21">
        <f t="shared" si="6"/>
        <v>2.7995999999999999</v>
      </c>
      <c r="K22" s="21">
        <f t="shared" si="7"/>
        <v>3.6107999999999998</v>
      </c>
      <c r="L22" s="21">
        <f t="shared" si="8"/>
        <v>0.58320000000000005</v>
      </c>
      <c r="M22" s="159">
        <f t="shared" si="9"/>
        <v>12</v>
      </c>
      <c r="N22" s="22"/>
      <c r="P22" s="37">
        <f t="shared" si="1"/>
        <v>5.0064000000000002</v>
      </c>
      <c r="Q22" s="37">
        <f t="shared" si="2"/>
        <v>2.7995999999999999</v>
      </c>
      <c r="R22" s="37">
        <f t="shared" si="3"/>
        <v>3.6107999999999998</v>
      </c>
      <c r="S22" s="37">
        <f t="shared" si="4"/>
        <v>0.58320000000000005</v>
      </c>
      <c r="T22" s="37">
        <f t="shared" si="10"/>
        <v>12</v>
      </c>
    </row>
    <row r="23" spans="1:20">
      <c r="A23" s="8" t="s">
        <v>65</v>
      </c>
      <c r="B23" s="198">
        <v>12</v>
      </c>
      <c r="C23" s="198">
        <v>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5.0064000000000002</v>
      </c>
      <c r="J23" s="21">
        <f t="shared" si="6"/>
        <v>2.7995999999999999</v>
      </c>
      <c r="K23" s="21">
        <f t="shared" si="7"/>
        <v>3.6107999999999998</v>
      </c>
      <c r="L23" s="21">
        <f t="shared" si="8"/>
        <v>0.58320000000000005</v>
      </c>
      <c r="M23" s="159">
        <f t="shared" si="9"/>
        <v>12</v>
      </c>
      <c r="N23" s="22"/>
      <c r="P23" s="37">
        <f t="shared" si="1"/>
        <v>5.0064000000000002</v>
      </c>
      <c r="Q23" s="37">
        <f t="shared" si="2"/>
        <v>2.7995999999999999</v>
      </c>
      <c r="R23" s="37">
        <f t="shared" si="3"/>
        <v>3.6107999999999998</v>
      </c>
      <c r="S23" s="37">
        <f t="shared" si="4"/>
        <v>0.58320000000000005</v>
      </c>
      <c r="T23" s="37">
        <f t="shared" si="10"/>
        <v>12</v>
      </c>
    </row>
    <row r="24" spans="1:20">
      <c r="A24" s="8" t="s">
        <v>66</v>
      </c>
      <c r="B24" s="198">
        <v>12</v>
      </c>
      <c r="C24" s="198">
        <v>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5.0064000000000002</v>
      </c>
      <c r="J24" s="21">
        <f t="shared" si="6"/>
        <v>2.7995999999999999</v>
      </c>
      <c r="K24" s="21">
        <f t="shared" si="7"/>
        <v>3.6107999999999998</v>
      </c>
      <c r="L24" s="21">
        <f t="shared" si="8"/>
        <v>0.58320000000000005</v>
      </c>
      <c r="M24" s="159">
        <f t="shared" si="9"/>
        <v>12</v>
      </c>
      <c r="N24" s="22"/>
      <c r="P24" s="37">
        <f t="shared" si="1"/>
        <v>5.0064000000000002</v>
      </c>
      <c r="Q24" s="37">
        <f t="shared" si="2"/>
        <v>2.7995999999999999</v>
      </c>
      <c r="R24" s="37">
        <f t="shared" si="3"/>
        <v>3.6107999999999998</v>
      </c>
      <c r="S24" s="37">
        <f t="shared" si="4"/>
        <v>0.58320000000000005</v>
      </c>
      <c r="T24" s="37">
        <f t="shared" si="10"/>
        <v>12</v>
      </c>
    </row>
    <row r="25" spans="1:20">
      <c r="A25" s="8" t="s">
        <v>67</v>
      </c>
      <c r="B25" s="198">
        <v>12</v>
      </c>
      <c r="C25" s="198">
        <v>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5.0064000000000002</v>
      </c>
      <c r="J25" s="21">
        <f t="shared" si="6"/>
        <v>2.7995999999999999</v>
      </c>
      <c r="K25" s="21">
        <f t="shared" si="7"/>
        <v>3.6107999999999998</v>
      </c>
      <c r="L25" s="21">
        <f t="shared" si="8"/>
        <v>0.58320000000000005</v>
      </c>
      <c r="M25" s="159">
        <f t="shared" si="9"/>
        <v>12</v>
      </c>
      <c r="N25" s="22"/>
      <c r="P25" s="37">
        <f t="shared" si="1"/>
        <v>5.0064000000000002</v>
      </c>
      <c r="Q25" s="37">
        <f t="shared" si="2"/>
        <v>2.7995999999999999</v>
      </c>
      <c r="R25" s="37">
        <f t="shared" si="3"/>
        <v>3.6107999999999998</v>
      </c>
      <c r="S25" s="37">
        <f t="shared" si="4"/>
        <v>0.58320000000000005</v>
      </c>
      <c r="T25" s="37">
        <f t="shared" si="10"/>
        <v>12</v>
      </c>
    </row>
    <row r="26" spans="1:20">
      <c r="A26" s="8" t="s">
        <v>68</v>
      </c>
      <c r="B26" s="198">
        <v>12</v>
      </c>
      <c r="C26" s="198">
        <v>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5.0064000000000002</v>
      </c>
      <c r="J26" s="21">
        <f t="shared" si="6"/>
        <v>2.7995999999999999</v>
      </c>
      <c r="K26" s="21">
        <f t="shared" si="7"/>
        <v>3.6107999999999998</v>
      </c>
      <c r="L26" s="21">
        <f t="shared" si="8"/>
        <v>0.58320000000000005</v>
      </c>
      <c r="M26" s="159">
        <f t="shared" si="9"/>
        <v>12</v>
      </c>
      <c r="N26" s="22"/>
      <c r="P26" s="37">
        <f t="shared" si="1"/>
        <v>5.0064000000000002</v>
      </c>
      <c r="Q26" s="37">
        <f t="shared" si="2"/>
        <v>2.7995999999999999</v>
      </c>
      <c r="R26" s="37">
        <f t="shared" si="3"/>
        <v>3.6107999999999998</v>
      </c>
      <c r="S26" s="37">
        <f t="shared" si="4"/>
        <v>0.58320000000000005</v>
      </c>
      <c r="T26" s="37">
        <f t="shared" si="10"/>
        <v>12</v>
      </c>
    </row>
    <row r="27" spans="1:20">
      <c r="A27" s="8" t="s">
        <v>69</v>
      </c>
      <c r="B27" s="198">
        <v>12</v>
      </c>
      <c r="C27" s="198">
        <v>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5.0064000000000002</v>
      </c>
      <c r="J27" s="21">
        <f t="shared" si="6"/>
        <v>2.7995999999999999</v>
      </c>
      <c r="K27" s="21">
        <f t="shared" si="7"/>
        <v>3.6107999999999998</v>
      </c>
      <c r="L27" s="21">
        <f t="shared" si="8"/>
        <v>0.58320000000000005</v>
      </c>
      <c r="M27" s="159">
        <f t="shared" si="9"/>
        <v>12</v>
      </c>
      <c r="N27" s="22"/>
      <c r="P27" s="37">
        <f t="shared" si="1"/>
        <v>5.0064000000000002</v>
      </c>
      <c r="Q27" s="37">
        <f t="shared" si="2"/>
        <v>2.7995999999999999</v>
      </c>
      <c r="R27" s="37">
        <f t="shared" si="3"/>
        <v>3.6107999999999998</v>
      </c>
      <c r="S27" s="37">
        <f t="shared" si="4"/>
        <v>0.58320000000000005</v>
      </c>
      <c r="T27" s="37">
        <f t="shared" si="10"/>
        <v>12</v>
      </c>
    </row>
    <row r="28" spans="1:20">
      <c r="A28" s="8" t="s">
        <v>70</v>
      </c>
      <c r="B28" s="198">
        <v>12</v>
      </c>
      <c r="C28" s="198">
        <v>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5.0064000000000002</v>
      </c>
      <c r="J28" s="21">
        <f t="shared" si="6"/>
        <v>2.7995999999999999</v>
      </c>
      <c r="K28" s="21">
        <f t="shared" si="7"/>
        <v>3.6107999999999998</v>
      </c>
      <c r="L28" s="21">
        <f t="shared" si="8"/>
        <v>0.58320000000000005</v>
      </c>
      <c r="M28" s="159">
        <f t="shared" si="9"/>
        <v>12</v>
      </c>
      <c r="N28" s="22"/>
      <c r="P28" s="37">
        <f t="shared" si="1"/>
        <v>5.0064000000000002</v>
      </c>
      <c r="Q28" s="37">
        <f t="shared" si="2"/>
        <v>2.7995999999999999</v>
      </c>
      <c r="R28" s="37">
        <f t="shared" si="3"/>
        <v>3.6107999999999998</v>
      </c>
      <c r="S28" s="37">
        <f t="shared" si="4"/>
        <v>0.58320000000000005</v>
      </c>
      <c r="T28" s="37">
        <f t="shared" si="10"/>
        <v>12</v>
      </c>
    </row>
    <row r="29" spans="1:20">
      <c r="A29" s="8" t="s">
        <v>71</v>
      </c>
      <c r="B29" s="198">
        <v>12</v>
      </c>
      <c r="C29" s="198">
        <v>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5.0064000000000002</v>
      </c>
      <c r="J29" s="21">
        <f t="shared" si="6"/>
        <v>2.7995999999999999</v>
      </c>
      <c r="K29" s="21">
        <f t="shared" si="7"/>
        <v>3.6107999999999998</v>
      </c>
      <c r="L29" s="21">
        <f t="shared" si="8"/>
        <v>0.58320000000000005</v>
      </c>
      <c r="M29" s="159">
        <f t="shared" si="9"/>
        <v>12</v>
      </c>
      <c r="N29" s="22"/>
      <c r="P29" s="37">
        <f t="shared" si="1"/>
        <v>5.0064000000000002</v>
      </c>
      <c r="Q29" s="37">
        <f t="shared" si="2"/>
        <v>2.7995999999999999</v>
      </c>
      <c r="R29" s="37">
        <f t="shared" si="3"/>
        <v>3.6107999999999998</v>
      </c>
      <c r="S29" s="37">
        <f t="shared" si="4"/>
        <v>0.58320000000000005</v>
      </c>
      <c r="T29" s="37">
        <f t="shared" si="10"/>
        <v>12</v>
      </c>
    </row>
    <row r="30" spans="1:20">
      <c r="A30" s="8" t="s">
        <v>72</v>
      </c>
      <c r="B30" s="198">
        <v>12</v>
      </c>
      <c r="C30" s="198">
        <v>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5.0064000000000002</v>
      </c>
      <c r="J30" s="21">
        <f t="shared" si="6"/>
        <v>2.7995999999999999</v>
      </c>
      <c r="K30" s="21">
        <f t="shared" si="7"/>
        <v>3.6107999999999998</v>
      </c>
      <c r="L30" s="21">
        <f t="shared" si="8"/>
        <v>0.58320000000000005</v>
      </c>
      <c r="M30" s="159">
        <f t="shared" si="9"/>
        <v>12</v>
      </c>
      <c r="N30" s="22"/>
      <c r="P30" s="37">
        <f t="shared" si="1"/>
        <v>5.0064000000000002</v>
      </c>
      <c r="Q30" s="37">
        <f t="shared" si="2"/>
        <v>2.7995999999999999</v>
      </c>
      <c r="R30" s="37">
        <f t="shared" si="3"/>
        <v>3.6107999999999998</v>
      </c>
      <c r="S30" s="37">
        <f t="shared" si="4"/>
        <v>0.58320000000000005</v>
      </c>
      <c r="T30" s="37">
        <f t="shared" si="10"/>
        <v>12</v>
      </c>
    </row>
    <row r="31" spans="1:20">
      <c r="A31" s="8" t="s">
        <v>73</v>
      </c>
      <c r="B31" s="198">
        <v>12</v>
      </c>
      <c r="C31" s="198">
        <v>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5.0064000000000002</v>
      </c>
      <c r="J31" s="21">
        <f t="shared" si="6"/>
        <v>2.7995999999999999</v>
      </c>
      <c r="K31" s="21">
        <f t="shared" si="7"/>
        <v>3.6107999999999998</v>
      </c>
      <c r="L31" s="21">
        <f t="shared" si="8"/>
        <v>0.58320000000000005</v>
      </c>
      <c r="M31" s="159">
        <f t="shared" si="9"/>
        <v>12</v>
      </c>
      <c r="N31" s="22"/>
      <c r="P31" s="37">
        <f t="shared" si="1"/>
        <v>5.0064000000000002</v>
      </c>
      <c r="Q31" s="37">
        <f t="shared" si="2"/>
        <v>2.7995999999999999</v>
      </c>
      <c r="R31" s="37">
        <f t="shared" si="3"/>
        <v>3.6107999999999998</v>
      </c>
      <c r="S31" s="37">
        <f t="shared" si="4"/>
        <v>0.58320000000000005</v>
      </c>
      <c r="T31" s="37">
        <f t="shared" si="10"/>
        <v>12</v>
      </c>
    </row>
    <row r="32" spans="1:20">
      <c r="A32" s="8" t="s">
        <v>74</v>
      </c>
      <c r="B32" s="198">
        <v>12</v>
      </c>
      <c r="C32" s="198">
        <v>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5.0064000000000002</v>
      </c>
      <c r="J32" s="21">
        <f t="shared" si="6"/>
        <v>2.7995999999999999</v>
      </c>
      <c r="K32" s="21">
        <f t="shared" si="7"/>
        <v>3.6107999999999998</v>
      </c>
      <c r="L32" s="21">
        <f t="shared" si="8"/>
        <v>0.58320000000000005</v>
      </c>
      <c r="M32" s="159">
        <f t="shared" si="9"/>
        <v>12</v>
      </c>
      <c r="N32" s="22"/>
      <c r="P32" s="37">
        <f t="shared" si="1"/>
        <v>5.0064000000000002</v>
      </c>
      <c r="Q32" s="37">
        <f t="shared" si="2"/>
        <v>2.7995999999999999</v>
      </c>
      <c r="R32" s="37">
        <f t="shared" si="3"/>
        <v>3.6107999999999998</v>
      </c>
      <c r="S32" s="37">
        <f t="shared" si="4"/>
        <v>0.58320000000000005</v>
      </c>
      <c r="T32" s="37">
        <f t="shared" si="10"/>
        <v>12</v>
      </c>
    </row>
    <row r="33" spans="1:20">
      <c r="A33" s="8" t="s">
        <v>75</v>
      </c>
      <c r="B33" s="198">
        <v>12</v>
      </c>
      <c r="C33" s="198">
        <v>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5.0064000000000002</v>
      </c>
      <c r="J33" s="21">
        <f t="shared" si="6"/>
        <v>2.7995999999999999</v>
      </c>
      <c r="K33" s="21">
        <f t="shared" si="7"/>
        <v>3.6107999999999998</v>
      </c>
      <c r="L33" s="21">
        <f t="shared" si="8"/>
        <v>0.58320000000000005</v>
      </c>
      <c r="M33" s="159">
        <f t="shared" si="9"/>
        <v>12</v>
      </c>
      <c r="N33" s="22"/>
      <c r="P33" s="37">
        <f t="shared" si="1"/>
        <v>5.0064000000000002</v>
      </c>
      <c r="Q33" s="37">
        <f t="shared" si="2"/>
        <v>2.7995999999999999</v>
      </c>
      <c r="R33" s="37">
        <f t="shared" si="3"/>
        <v>3.6107999999999998</v>
      </c>
      <c r="S33" s="37">
        <f t="shared" si="4"/>
        <v>0.58320000000000005</v>
      </c>
      <c r="T33" s="37">
        <f t="shared" si="10"/>
        <v>12</v>
      </c>
    </row>
    <row r="34" spans="1:20">
      <c r="A34" s="8" t="s">
        <v>76</v>
      </c>
      <c r="B34" s="198">
        <v>12</v>
      </c>
      <c r="C34" s="198">
        <v>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5.0064000000000002</v>
      </c>
      <c r="J34" s="21">
        <f t="shared" si="6"/>
        <v>2.7995999999999999</v>
      </c>
      <c r="K34" s="21">
        <f t="shared" si="7"/>
        <v>3.6107999999999998</v>
      </c>
      <c r="L34" s="21">
        <f t="shared" si="8"/>
        <v>0.58320000000000005</v>
      </c>
      <c r="M34" s="159">
        <f t="shared" si="9"/>
        <v>12</v>
      </c>
      <c r="N34" s="22"/>
      <c r="P34" s="37">
        <f t="shared" si="1"/>
        <v>5.0064000000000002</v>
      </c>
      <c r="Q34" s="37">
        <f t="shared" si="2"/>
        <v>2.7995999999999999</v>
      </c>
      <c r="R34" s="37">
        <f t="shared" si="3"/>
        <v>3.6107999999999998</v>
      </c>
      <c r="S34" s="37">
        <f t="shared" si="4"/>
        <v>0.58320000000000005</v>
      </c>
      <c r="T34" s="37">
        <f t="shared" si="10"/>
        <v>12</v>
      </c>
    </row>
    <row r="35" spans="1:20">
      <c r="A35" s="8" t="s">
        <v>77</v>
      </c>
      <c r="B35" s="198">
        <v>12</v>
      </c>
      <c r="C35" s="198">
        <v>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5.0064000000000002</v>
      </c>
      <c r="J35" s="21">
        <f t="shared" si="6"/>
        <v>2.7995999999999999</v>
      </c>
      <c r="K35" s="21">
        <f t="shared" si="7"/>
        <v>3.6107999999999998</v>
      </c>
      <c r="L35" s="21">
        <f t="shared" si="8"/>
        <v>0.58320000000000005</v>
      </c>
      <c r="M35" s="159">
        <f t="shared" si="9"/>
        <v>12</v>
      </c>
      <c r="N35" s="22"/>
      <c r="P35" s="37">
        <f t="shared" ref="P35:P66" si="12">I35</f>
        <v>5.0064000000000002</v>
      </c>
      <c r="Q35" s="37">
        <f t="shared" ref="Q35:Q66" si="13">J35</f>
        <v>2.7995999999999999</v>
      </c>
      <c r="R35" s="37">
        <f t="shared" ref="R35:R66" si="14">K35</f>
        <v>3.6107999999999998</v>
      </c>
      <c r="S35" s="37">
        <f t="shared" ref="S35:S66" si="15">L35</f>
        <v>0.58320000000000005</v>
      </c>
      <c r="T35" s="37">
        <f t="shared" si="10"/>
        <v>12</v>
      </c>
    </row>
    <row r="36" spans="1:20">
      <c r="A36" s="8" t="s">
        <v>78</v>
      </c>
      <c r="B36" s="198">
        <v>12</v>
      </c>
      <c r="C36" s="198">
        <v>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5.0064000000000002</v>
      </c>
      <c r="J36" s="21">
        <f t="shared" si="6"/>
        <v>2.7995999999999999</v>
      </c>
      <c r="K36" s="21">
        <f t="shared" si="7"/>
        <v>3.6107999999999998</v>
      </c>
      <c r="L36" s="21">
        <f t="shared" si="8"/>
        <v>0.58320000000000005</v>
      </c>
      <c r="M36" s="159">
        <f t="shared" si="9"/>
        <v>12</v>
      </c>
      <c r="N36" s="22"/>
      <c r="P36" s="37">
        <f t="shared" si="12"/>
        <v>5.0064000000000002</v>
      </c>
      <c r="Q36" s="37">
        <f t="shared" si="13"/>
        <v>2.7995999999999999</v>
      </c>
      <c r="R36" s="37">
        <f t="shared" si="14"/>
        <v>3.6107999999999998</v>
      </c>
      <c r="S36" s="37">
        <f t="shared" si="15"/>
        <v>0.58320000000000005</v>
      </c>
      <c r="T36" s="37">
        <f t="shared" si="10"/>
        <v>12</v>
      </c>
    </row>
    <row r="37" spans="1:20">
      <c r="A37" s="8" t="s">
        <v>79</v>
      </c>
      <c r="B37" s="198">
        <v>12</v>
      </c>
      <c r="C37" s="198">
        <v>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5.0064000000000002</v>
      </c>
      <c r="J37" s="21">
        <f t="shared" si="6"/>
        <v>2.7995999999999999</v>
      </c>
      <c r="K37" s="21">
        <f t="shared" si="7"/>
        <v>3.6107999999999998</v>
      </c>
      <c r="L37" s="21">
        <f t="shared" si="8"/>
        <v>0.58320000000000005</v>
      </c>
      <c r="M37" s="159">
        <f t="shared" si="9"/>
        <v>12</v>
      </c>
      <c r="N37" s="22"/>
      <c r="P37" s="37">
        <f t="shared" si="12"/>
        <v>5.0064000000000002</v>
      </c>
      <c r="Q37" s="37">
        <f t="shared" si="13"/>
        <v>2.7995999999999999</v>
      </c>
      <c r="R37" s="37">
        <f t="shared" si="14"/>
        <v>3.6107999999999998</v>
      </c>
      <c r="S37" s="37">
        <f t="shared" si="15"/>
        <v>0.58320000000000005</v>
      </c>
      <c r="T37" s="37">
        <f t="shared" si="10"/>
        <v>12</v>
      </c>
    </row>
    <row r="38" spans="1:20">
      <c r="A38" s="8" t="s">
        <v>80</v>
      </c>
      <c r="B38" s="198">
        <v>12</v>
      </c>
      <c r="C38" s="198">
        <v>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5.0064000000000002</v>
      </c>
      <c r="J38" s="21">
        <f t="shared" si="6"/>
        <v>2.7995999999999999</v>
      </c>
      <c r="K38" s="21">
        <f t="shared" si="7"/>
        <v>3.6107999999999998</v>
      </c>
      <c r="L38" s="21">
        <f t="shared" si="8"/>
        <v>0.58320000000000005</v>
      </c>
      <c r="M38" s="159">
        <f t="shared" si="9"/>
        <v>12</v>
      </c>
      <c r="N38" s="22"/>
      <c r="P38" s="37">
        <f t="shared" si="12"/>
        <v>5.0064000000000002</v>
      </c>
      <c r="Q38" s="37">
        <f t="shared" si="13"/>
        <v>2.7995999999999999</v>
      </c>
      <c r="R38" s="37">
        <f t="shared" si="14"/>
        <v>3.6107999999999998</v>
      </c>
      <c r="S38" s="37">
        <f t="shared" si="15"/>
        <v>0.58320000000000005</v>
      </c>
      <c r="T38" s="37">
        <f t="shared" si="10"/>
        <v>12</v>
      </c>
    </row>
    <row r="39" spans="1:20">
      <c r="A39" s="8" t="s">
        <v>81</v>
      </c>
      <c r="B39" s="198">
        <v>12</v>
      </c>
      <c r="C39" s="198">
        <v>12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5.0064000000000002</v>
      </c>
      <c r="J39" s="21">
        <f t="shared" si="6"/>
        <v>2.7995999999999999</v>
      </c>
      <c r="K39" s="21">
        <f t="shared" si="7"/>
        <v>3.6107999999999998</v>
      </c>
      <c r="L39" s="21">
        <f t="shared" si="8"/>
        <v>0.58320000000000005</v>
      </c>
      <c r="M39" s="159">
        <f t="shared" si="9"/>
        <v>12</v>
      </c>
      <c r="N39" s="22"/>
      <c r="P39" s="37">
        <f t="shared" si="12"/>
        <v>5.0064000000000002</v>
      </c>
      <c r="Q39" s="37">
        <f t="shared" si="13"/>
        <v>2.7995999999999999</v>
      </c>
      <c r="R39" s="37">
        <f t="shared" si="14"/>
        <v>3.6107999999999998</v>
      </c>
      <c r="S39" s="37">
        <f t="shared" si="15"/>
        <v>0.58320000000000005</v>
      </c>
      <c r="T39" s="37">
        <f t="shared" si="10"/>
        <v>12</v>
      </c>
    </row>
    <row r="40" spans="1:20">
      <c r="A40" s="8" t="s">
        <v>82</v>
      </c>
      <c r="B40" s="198">
        <v>12</v>
      </c>
      <c r="C40" s="198">
        <v>12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5.0064000000000002</v>
      </c>
      <c r="J40" s="21">
        <f t="shared" si="6"/>
        <v>2.7995999999999999</v>
      </c>
      <c r="K40" s="21">
        <f t="shared" si="7"/>
        <v>3.6107999999999998</v>
      </c>
      <c r="L40" s="21">
        <f t="shared" si="8"/>
        <v>0.58320000000000005</v>
      </c>
      <c r="M40" s="159">
        <f t="shared" si="9"/>
        <v>12</v>
      </c>
      <c r="N40" s="22"/>
      <c r="P40" s="37">
        <f t="shared" si="12"/>
        <v>5.0064000000000002</v>
      </c>
      <c r="Q40" s="37">
        <f t="shared" si="13"/>
        <v>2.7995999999999999</v>
      </c>
      <c r="R40" s="37">
        <f t="shared" si="14"/>
        <v>3.6107999999999998</v>
      </c>
      <c r="S40" s="37">
        <f t="shared" si="15"/>
        <v>0.58320000000000005</v>
      </c>
      <c r="T40" s="37">
        <f t="shared" si="10"/>
        <v>12</v>
      </c>
    </row>
    <row r="41" spans="1:20">
      <c r="A41" s="8" t="s">
        <v>83</v>
      </c>
      <c r="B41" s="198">
        <v>12</v>
      </c>
      <c r="C41" s="198">
        <v>12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5.0064000000000002</v>
      </c>
      <c r="J41" s="21">
        <f t="shared" si="6"/>
        <v>2.7995999999999999</v>
      </c>
      <c r="K41" s="21">
        <f t="shared" si="7"/>
        <v>3.6107999999999998</v>
      </c>
      <c r="L41" s="21">
        <f t="shared" si="8"/>
        <v>0.58320000000000005</v>
      </c>
      <c r="M41" s="159">
        <f t="shared" si="9"/>
        <v>12</v>
      </c>
      <c r="N41" s="22"/>
      <c r="P41" s="37">
        <f t="shared" si="12"/>
        <v>5.0064000000000002</v>
      </c>
      <c r="Q41" s="37">
        <f t="shared" si="13"/>
        <v>2.7995999999999999</v>
      </c>
      <c r="R41" s="37">
        <f t="shared" si="14"/>
        <v>3.6107999999999998</v>
      </c>
      <c r="S41" s="37">
        <f t="shared" si="15"/>
        <v>0.58320000000000005</v>
      </c>
      <c r="T41" s="37">
        <f t="shared" si="10"/>
        <v>12</v>
      </c>
    </row>
    <row r="42" spans="1:20">
      <c r="A42" s="8" t="s">
        <v>84</v>
      </c>
      <c r="B42" s="198">
        <v>11.2</v>
      </c>
      <c r="C42" s="198">
        <v>11.2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4.6726399999999995</v>
      </c>
      <c r="J42" s="21">
        <f t="shared" si="6"/>
        <v>2.6129599999999997</v>
      </c>
      <c r="K42" s="21">
        <f t="shared" si="7"/>
        <v>3.3700799999999997</v>
      </c>
      <c r="L42" s="21">
        <f t="shared" si="8"/>
        <v>0.54432000000000003</v>
      </c>
      <c r="M42" s="159">
        <f t="shared" si="9"/>
        <v>11.2</v>
      </c>
      <c r="N42" s="22"/>
      <c r="P42" s="37">
        <f t="shared" si="12"/>
        <v>4.6726399999999995</v>
      </c>
      <c r="Q42" s="37">
        <f t="shared" si="13"/>
        <v>2.6129599999999997</v>
      </c>
      <c r="R42" s="37">
        <f t="shared" si="14"/>
        <v>3.3700799999999997</v>
      </c>
      <c r="S42" s="37">
        <f t="shared" si="15"/>
        <v>0.54432000000000003</v>
      </c>
      <c r="T42" s="37">
        <f t="shared" si="10"/>
        <v>11.2</v>
      </c>
    </row>
    <row r="43" spans="1:20">
      <c r="A43" s="8" t="s">
        <v>85</v>
      </c>
      <c r="B43" s="198">
        <v>11.2</v>
      </c>
      <c r="C43" s="198">
        <v>11.2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4.6726399999999995</v>
      </c>
      <c r="J43" s="21">
        <f t="shared" si="6"/>
        <v>2.6129599999999997</v>
      </c>
      <c r="K43" s="21">
        <f t="shared" si="7"/>
        <v>3.3700799999999997</v>
      </c>
      <c r="L43" s="21">
        <f t="shared" si="8"/>
        <v>0.54432000000000003</v>
      </c>
      <c r="M43" s="159">
        <f t="shared" si="9"/>
        <v>11.2</v>
      </c>
      <c r="N43" s="22"/>
      <c r="P43" s="37">
        <f t="shared" si="12"/>
        <v>4.6726399999999995</v>
      </c>
      <c r="Q43" s="37">
        <f t="shared" si="13"/>
        <v>2.6129599999999997</v>
      </c>
      <c r="R43" s="37">
        <f t="shared" si="14"/>
        <v>3.3700799999999997</v>
      </c>
      <c r="S43" s="37">
        <f t="shared" si="15"/>
        <v>0.54432000000000003</v>
      </c>
      <c r="T43" s="37">
        <f t="shared" si="10"/>
        <v>11.2</v>
      </c>
    </row>
    <row r="44" spans="1:20">
      <c r="A44" s="8" t="s">
        <v>86</v>
      </c>
      <c r="B44" s="198">
        <v>11.2</v>
      </c>
      <c r="C44" s="198">
        <v>11.2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4.6726399999999995</v>
      </c>
      <c r="J44" s="21">
        <f t="shared" si="6"/>
        <v>2.6129599999999997</v>
      </c>
      <c r="K44" s="21">
        <f t="shared" si="7"/>
        <v>3.3700799999999997</v>
      </c>
      <c r="L44" s="21">
        <f t="shared" si="8"/>
        <v>0.54432000000000003</v>
      </c>
      <c r="M44" s="159">
        <f t="shared" si="9"/>
        <v>11.2</v>
      </c>
      <c r="N44" s="22"/>
      <c r="P44" s="37">
        <f t="shared" si="12"/>
        <v>4.6726399999999995</v>
      </c>
      <c r="Q44" s="37">
        <f t="shared" si="13"/>
        <v>2.6129599999999997</v>
      </c>
      <c r="R44" s="37">
        <f t="shared" si="14"/>
        <v>3.3700799999999997</v>
      </c>
      <c r="S44" s="37">
        <f t="shared" si="15"/>
        <v>0.54432000000000003</v>
      </c>
      <c r="T44" s="37">
        <f t="shared" si="10"/>
        <v>11.2</v>
      </c>
    </row>
    <row r="45" spans="1:20">
      <c r="A45" s="8" t="s">
        <v>87</v>
      </c>
      <c r="B45" s="198">
        <v>11.2</v>
      </c>
      <c r="C45" s="198">
        <v>11.2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4.6726399999999995</v>
      </c>
      <c r="J45" s="21">
        <f t="shared" si="6"/>
        <v>2.6129599999999997</v>
      </c>
      <c r="K45" s="21">
        <f t="shared" si="7"/>
        <v>3.3700799999999997</v>
      </c>
      <c r="L45" s="21">
        <f t="shared" si="8"/>
        <v>0.54432000000000003</v>
      </c>
      <c r="M45" s="159">
        <f t="shared" si="9"/>
        <v>11.2</v>
      </c>
      <c r="N45" s="22"/>
      <c r="P45" s="37">
        <f t="shared" si="12"/>
        <v>4.6726399999999995</v>
      </c>
      <c r="Q45" s="37">
        <f t="shared" si="13"/>
        <v>2.6129599999999997</v>
      </c>
      <c r="R45" s="37">
        <f t="shared" si="14"/>
        <v>3.3700799999999997</v>
      </c>
      <c r="S45" s="37">
        <f t="shared" si="15"/>
        <v>0.54432000000000003</v>
      </c>
      <c r="T45" s="37">
        <f t="shared" si="10"/>
        <v>11.2</v>
      </c>
    </row>
    <row r="46" spans="1:20">
      <c r="A46" s="8" t="s">
        <v>88</v>
      </c>
      <c r="B46" s="198">
        <v>11.2</v>
      </c>
      <c r="C46" s="198">
        <v>11.2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4.6726399999999995</v>
      </c>
      <c r="J46" s="21">
        <f t="shared" si="6"/>
        <v>2.6129599999999997</v>
      </c>
      <c r="K46" s="21">
        <f t="shared" si="7"/>
        <v>3.3700799999999997</v>
      </c>
      <c r="L46" s="21">
        <f t="shared" si="8"/>
        <v>0.54432000000000003</v>
      </c>
      <c r="M46" s="159">
        <f t="shared" si="9"/>
        <v>11.2</v>
      </c>
      <c r="N46" s="22"/>
      <c r="P46" s="37">
        <f t="shared" si="12"/>
        <v>4.6726399999999995</v>
      </c>
      <c r="Q46" s="37">
        <f t="shared" si="13"/>
        <v>2.6129599999999997</v>
      </c>
      <c r="R46" s="37">
        <f t="shared" si="14"/>
        <v>3.3700799999999997</v>
      </c>
      <c r="S46" s="37">
        <f t="shared" si="15"/>
        <v>0.54432000000000003</v>
      </c>
      <c r="T46" s="37">
        <f t="shared" si="10"/>
        <v>11.2</v>
      </c>
    </row>
    <row r="47" spans="1:20">
      <c r="A47" s="8" t="s">
        <v>89</v>
      </c>
      <c r="B47" s="198">
        <v>11.2</v>
      </c>
      <c r="C47" s="198">
        <v>11.2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4.6726399999999995</v>
      </c>
      <c r="J47" s="21">
        <f t="shared" si="6"/>
        <v>2.6129599999999997</v>
      </c>
      <c r="K47" s="21">
        <f t="shared" si="7"/>
        <v>3.3700799999999997</v>
      </c>
      <c r="L47" s="21">
        <f t="shared" si="8"/>
        <v>0.54432000000000003</v>
      </c>
      <c r="M47" s="159">
        <f t="shared" si="9"/>
        <v>11.2</v>
      </c>
      <c r="N47" s="22"/>
      <c r="P47" s="37">
        <f t="shared" si="12"/>
        <v>4.6726399999999995</v>
      </c>
      <c r="Q47" s="37">
        <f t="shared" si="13"/>
        <v>2.6129599999999997</v>
      </c>
      <c r="R47" s="37">
        <f t="shared" si="14"/>
        <v>3.3700799999999997</v>
      </c>
      <c r="S47" s="37">
        <f t="shared" si="15"/>
        <v>0.54432000000000003</v>
      </c>
      <c r="T47" s="37">
        <f t="shared" si="10"/>
        <v>11.2</v>
      </c>
    </row>
    <row r="48" spans="1:20">
      <c r="A48" s="8" t="s">
        <v>90</v>
      </c>
      <c r="B48" s="198">
        <v>11.2</v>
      </c>
      <c r="C48" s="198">
        <v>11.2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4.6726399999999995</v>
      </c>
      <c r="J48" s="21">
        <f t="shared" si="6"/>
        <v>2.6129599999999997</v>
      </c>
      <c r="K48" s="21">
        <f t="shared" si="7"/>
        <v>3.3700799999999997</v>
      </c>
      <c r="L48" s="21">
        <f t="shared" si="8"/>
        <v>0.54432000000000003</v>
      </c>
      <c r="M48" s="159">
        <f t="shared" si="9"/>
        <v>11.2</v>
      </c>
      <c r="N48" s="22"/>
      <c r="P48" s="37">
        <f t="shared" si="12"/>
        <v>4.6726399999999995</v>
      </c>
      <c r="Q48" s="37">
        <f t="shared" si="13"/>
        <v>2.6129599999999997</v>
      </c>
      <c r="R48" s="37">
        <f t="shared" si="14"/>
        <v>3.3700799999999997</v>
      </c>
      <c r="S48" s="37">
        <f t="shared" si="15"/>
        <v>0.54432000000000003</v>
      </c>
      <c r="T48" s="37">
        <f t="shared" si="10"/>
        <v>11.2</v>
      </c>
    </row>
    <row r="49" spans="1:20">
      <c r="A49" s="8" t="s">
        <v>91</v>
      </c>
      <c r="B49" s="198">
        <v>11.2</v>
      </c>
      <c r="C49" s="198">
        <v>11.2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4.6726399999999995</v>
      </c>
      <c r="J49" s="21">
        <f t="shared" si="6"/>
        <v>2.6129599999999997</v>
      </c>
      <c r="K49" s="21">
        <f t="shared" si="7"/>
        <v>3.3700799999999997</v>
      </c>
      <c r="L49" s="21">
        <f t="shared" si="8"/>
        <v>0.54432000000000003</v>
      </c>
      <c r="M49" s="159">
        <f t="shared" si="9"/>
        <v>11.2</v>
      </c>
      <c r="N49" s="22"/>
      <c r="P49" s="37">
        <f t="shared" si="12"/>
        <v>4.6726399999999995</v>
      </c>
      <c r="Q49" s="37">
        <f t="shared" si="13"/>
        <v>2.6129599999999997</v>
      </c>
      <c r="R49" s="37">
        <f t="shared" si="14"/>
        <v>3.3700799999999997</v>
      </c>
      <c r="S49" s="37">
        <f t="shared" si="15"/>
        <v>0.54432000000000003</v>
      </c>
      <c r="T49" s="37">
        <f t="shared" si="10"/>
        <v>11.2</v>
      </c>
    </row>
    <row r="50" spans="1:20">
      <c r="A50" s="8" t="s">
        <v>92</v>
      </c>
      <c r="B50" s="198">
        <v>11.2</v>
      </c>
      <c r="C50" s="198">
        <v>11.2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4.6726399999999995</v>
      </c>
      <c r="J50" s="21">
        <f t="shared" si="6"/>
        <v>2.6129599999999997</v>
      </c>
      <c r="K50" s="21">
        <f t="shared" si="7"/>
        <v>3.3700799999999997</v>
      </c>
      <c r="L50" s="21">
        <f t="shared" si="8"/>
        <v>0.54432000000000003</v>
      </c>
      <c r="M50" s="159">
        <f t="shared" si="9"/>
        <v>11.2</v>
      </c>
      <c r="N50" s="22"/>
      <c r="P50" s="37">
        <f t="shared" si="12"/>
        <v>4.6726399999999995</v>
      </c>
      <c r="Q50" s="37">
        <f t="shared" si="13"/>
        <v>2.6129599999999997</v>
      </c>
      <c r="R50" s="37">
        <f t="shared" si="14"/>
        <v>3.3700799999999997</v>
      </c>
      <c r="S50" s="37">
        <f t="shared" si="15"/>
        <v>0.54432000000000003</v>
      </c>
      <c r="T50" s="37">
        <f t="shared" si="10"/>
        <v>11.2</v>
      </c>
    </row>
    <row r="51" spans="1:20">
      <c r="A51" s="8" t="s">
        <v>93</v>
      </c>
      <c r="B51" s="198">
        <v>11.2</v>
      </c>
      <c r="C51" s="198">
        <v>11.2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4.6726399999999995</v>
      </c>
      <c r="J51" s="21">
        <f t="shared" si="6"/>
        <v>2.6129599999999997</v>
      </c>
      <c r="K51" s="21">
        <f t="shared" si="7"/>
        <v>3.3700799999999997</v>
      </c>
      <c r="L51" s="21">
        <f t="shared" si="8"/>
        <v>0.54432000000000003</v>
      </c>
      <c r="M51" s="159">
        <f t="shared" si="9"/>
        <v>11.2</v>
      </c>
      <c r="N51" s="22"/>
      <c r="P51" s="37">
        <f t="shared" si="12"/>
        <v>4.6726399999999995</v>
      </c>
      <c r="Q51" s="37">
        <f t="shared" si="13"/>
        <v>2.6129599999999997</v>
      </c>
      <c r="R51" s="37">
        <f t="shared" si="14"/>
        <v>3.3700799999999997</v>
      </c>
      <c r="S51" s="37">
        <f t="shared" si="15"/>
        <v>0.54432000000000003</v>
      </c>
      <c r="T51" s="37">
        <f t="shared" si="10"/>
        <v>11.2</v>
      </c>
    </row>
    <row r="52" spans="1:20">
      <c r="A52" s="8" t="s">
        <v>94</v>
      </c>
      <c r="B52" s="198">
        <v>11.2</v>
      </c>
      <c r="C52" s="198">
        <v>11.2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4.6726399999999995</v>
      </c>
      <c r="J52" s="21">
        <f t="shared" si="6"/>
        <v>2.6129599999999997</v>
      </c>
      <c r="K52" s="21">
        <f t="shared" si="7"/>
        <v>3.3700799999999997</v>
      </c>
      <c r="L52" s="21">
        <f t="shared" si="8"/>
        <v>0.54432000000000003</v>
      </c>
      <c r="M52" s="159">
        <f t="shared" si="9"/>
        <v>11.2</v>
      </c>
      <c r="N52" s="22"/>
      <c r="P52" s="37">
        <f t="shared" si="12"/>
        <v>4.6726399999999995</v>
      </c>
      <c r="Q52" s="37">
        <f t="shared" si="13"/>
        <v>2.6129599999999997</v>
      </c>
      <c r="R52" s="37">
        <f t="shared" si="14"/>
        <v>3.3700799999999997</v>
      </c>
      <c r="S52" s="37">
        <f t="shared" si="15"/>
        <v>0.54432000000000003</v>
      </c>
      <c r="T52" s="37">
        <f t="shared" si="10"/>
        <v>11.2</v>
      </c>
    </row>
    <row r="53" spans="1:20">
      <c r="A53" s="8" t="s">
        <v>95</v>
      </c>
      <c r="B53" s="198">
        <v>11.2</v>
      </c>
      <c r="C53" s="198">
        <v>11.2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4.6726399999999995</v>
      </c>
      <c r="J53" s="21">
        <f t="shared" si="6"/>
        <v>2.6129599999999997</v>
      </c>
      <c r="K53" s="21">
        <f t="shared" si="7"/>
        <v>3.3700799999999997</v>
      </c>
      <c r="L53" s="21">
        <f t="shared" si="8"/>
        <v>0.54432000000000003</v>
      </c>
      <c r="M53" s="159">
        <f t="shared" si="9"/>
        <v>11.2</v>
      </c>
      <c r="N53" s="22"/>
      <c r="P53" s="37">
        <f t="shared" si="12"/>
        <v>4.6726399999999995</v>
      </c>
      <c r="Q53" s="37">
        <f t="shared" si="13"/>
        <v>2.6129599999999997</v>
      </c>
      <c r="R53" s="37">
        <f t="shared" si="14"/>
        <v>3.3700799999999997</v>
      </c>
      <c r="S53" s="37">
        <f t="shared" si="15"/>
        <v>0.54432000000000003</v>
      </c>
      <c r="T53" s="37">
        <f t="shared" si="10"/>
        <v>11.2</v>
      </c>
    </row>
    <row r="54" spans="1:20">
      <c r="A54" s="8" t="s">
        <v>96</v>
      </c>
      <c r="B54" s="198">
        <v>11.2</v>
      </c>
      <c r="C54" s="198">
        <v>11.2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4.6726399999999995</v>
      </c>
      <c r="J54" s="21">
        <f t="shared" si="6"/>
        <v>2.6129599999999997</v>
      </c>
      <c r="K54" s="21">
        <f t="shared" si="7"/>
        <v>3.3700799999999997</v>
      </c>
      <c r="L54" s="21">
        <f t="shared" si="8"/>
        <v>0.54432000000000003</v>
      </c>
      <c r="M54" s="159">
        <f t="shared" si="9"/>
        <v>11.2</v>
      </c>
      <c r="N54" s="22"/>
      <c r="P54" s="37">
        <f t="shared" si="12"/>
        <v>4.6726399999999995</v>
      </c>
      <c r="Q54" s="37">
        <f t="shared" si="13"/>
        <v>2.6129599999999997</v>
      </c>
      <c r="R54" s="37">
        <f t="shared" si="14"/>
        <v>3.3700799999999997</v>
      </c>
      <c r="S54" s="37">
        <f t="shared" si="15"/>
        <v>0.54432000000000003</v>
      </c>
      <c r="T54" s="37">
        <f t="shared" si="10"/>
        <v>11.2</v>
      </c>
    </row>
    <row r="55" spans="1:20">
      <c r="A55" s="8" t="s">
        <v>97</v>
      </c>
      <c r="B55" s="198">
        <v>11.2</v>
      </c>
      <c r="C55" s="198">
        <v>11.2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4.6726399999999995</v>
      </c>
      <c r="J55" s="21">
        <f t="shared" si="6"/>
        <v>2.6129599999999997</v>
      </c>
      <c r="K55" s="21">
        <f t="shared" si="7"/>
        <v>3.3700799999999997</v>
      </c>
      <c r="L55" s="21">
        <f t="shared" si="8"/>
        <v>0.54432000000000003</v>
      </c>
      <c r="M55" s="159">
        <f t="shared" si="9"/>
        <v>11.2</v>
      </c>
      <c r="N55" s="22"/>
      <c r="P55" s="37">
        <f t="shared" si="12"/>
        <v>4.6726399999999995</v>
      </c>
      <c r="Q55" s="37">
        <f t="shared" si="13"/>
        <v>2.6129599999999997</v>
      </c>
      <c r="R55" s="37">
        <f t="shared" si="14"/>
        <v>3.3700799999999997</v>
      </c>
      <c r="S55" s="37">
        <f t="shared" si="15"/>
        <v>0.54432000000000003</v>
      </c>
      <c r="T55" s="37">
        <f t="shared" si="10"/>
        <v>11.2</v>
      </c>
    </row>
    <row r="56" spans="1:20">
      <c r="A56" s="8" t="s">
        <v>98</v>
      </c>
      <c r="B56" s="198">
        <v>11.2</v>
      </c>
      <c r="C56" s="198">
        <v>11.2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4.6726399999999995</v>
      </c>
      <c r="J56" s="21">
        <f t="shared" si="6"/>
        <v>2.6129599999999997</v>
      </c>
      <c r="K56" s="21">
        <f t="shared" si="7"/>
        <v>3.3700799999999997</v>
      </c>
      <c r="L56" s="21">
        <f t="shared" si="8"/>
        <v>0.54432000000000003</v>
      </c>
      <c r="M56" s="159">
        <f t="shared" si="9"/>
        <v>11.2</v>
      </c>
      <c r="N56" s="22"/>
      <c r="P56" s="37">
        <f t="shared" si="12"/>
        <v>4.6726399999999995</v>
      </c>
      <c r="Q56" s="37">
        <f t="shared" si="13"/>
        <v>2.6129599999999997</v>
      </c>
      <c r="R56" s="37">
        <f t="shared" si="14"/>
        <v>3.3700799999999997</v>
      </c>
      <c r="S56" s="37">
        <f t="shared" si="15"/>
        <v>0.54432000000000003</v>
      </c>
      <c r="T56" s="37">
        <f t="shared" si="10"/>
        <v>11.2</v>
      </c>
    </row>
    <row r="57" spans="1:20">
      <c r="A57" s="8" t="s">
        <v>99</v>
      </c>
      <c r="B57" s="198">
        <v>11.2</v>
      </c>
      <c r="C57" s="198">
        <v>11.2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4.6726399999999995</v>
      </c>
      <c r="J57" s="21">
        <f t="shared" si="6"/>
        <v>2.6129599999999997</v>
      </c>
      <c r="K57" s="21">
        <f t="shared" si="7"/>
        <v>3.3700799999999997</v>
      </c>
      <c r="L57" s="21">
        <f t="shared" si="8"/>
        <v>0.54432000000000003</v>
      </c>
      <c r="M57" s="159">
        <f t="shared" si="9"/>
        <v>11.2</v>
      </c>
      <c r="N57" s="22"/>
      <c r="P57" s="37">
        <f t="shared" si="12"/>
        <v>4.6726399999999995</v>
      </c>
      <c r="Q57" s="37">
        <f t="shared" si="13"/>
        <v>2.6129599999999997</v>
      </c>
      <c r="R57" s="37">
        <f t="shared" si="14"/>
        <v>3.3700799999999997</v>
      </c>
      <c r="S57" s="37">
        <f t="shared" si="15"/>
        <v>0.54432000000000003</v>
      </c>
      <c r="T57" s="37">
        <f t="shared" si="10"/>
        <v>11.2</v>
      </c>
    </row>
    <row r="58" spans="1:20">
      <c r="A58" s="8" t="s">
        <v>100</v>
      </c>
      <c r="B58" s="198">
        <v>11.2</v>
      </c>
      <c r="C58" s="198">
        <v>11.2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4.6726399999999995</v>
      </c>
      <c r="J58" s="21">
        <f t="shared" si="6"/>
        <v>2.6129599999999997</v>
      </c>
      <c r="K58" s="21">
        <f t="shared" si="7"/>
        <v>3.3700799999999997</v>
      </c>
      <c r="L58" s="21">
        <f t="shared" si="8"/>
        <v>0.54432000000000003</v>
      </c>
      <c r="M58" s="159">
        <f t="shared" si="9"/>
        <v>11.2</v>
      </c>
      <c r="N58" s="22"/>
      <c r="P58" s="37">
        <f t="shared" si="12"/>
        <v>4.6726399999999995</v>
      </c>
      <c r="Q58" s="37">
        <f t="shared" si="13"/>
        <v>2.6129599999999997</v>
      </c>
      <c r="R58" s="37">
        <f t="shared" si="14"/>
        <v>3.3700799999999997</v>
      </c>
      <c r="S58" s="37">
        <f t="shared" si="15"/>
        <v>0.54432000000000003</v>
      </c>
      <c r="T58" s="37">
        <f t="shared" si="10"/>
        <v>11.2</v>
      </c>
    </row>
    <row r="59" spans="1:20">
      <c r="A59" s="8" t="s">
        <v>101</v>
      </c>
      <c r="B59" s="198">
        <v>11.2</v>
      </c>
      <c r="C59" s="198">
        <v>11.2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4.6726399999999995</v>
      </c>
      <c r="J59" s="21">
        <f t="shared" si="6"/>
        <v>2.6129599999999997</v>
      </c>
      <c r="K59" s="21">
        <f t="shared" si="7"/>
        <v>3.3700799999999997</v>
      </c>
      <c r="L59" s="21">
        <f t="shared" si="8"/>
        <v>0.54432000000000003</v>
      </c>
      <c r="M59" s="159">
        <f t="shared" si="9"/>
        <v>11.2</v>
      </c>
      <c r="N59" s="22"/>
      <c r="P59" s="37">
        <f t="shared" si="12"/>
        <v>4.6726399999999995</v>
      </c>
      <c r="Q59" s="37">
        <f t="shared" si="13"/>
        <v>2.6129599999999997</v>
      </c>
      <c r="R59" s="37">
        <f t="shared" si="14"/>
        <v>3.3700799999999997</v>
      </c>
      <c r="S59" s="37">
        <f t="shared" si="15"/>
        <v>0.54432000000000003</v>
      </c>
      <c r="T59" s="37">
        <f t="shared" si="10"/>
        <v>11.2</v>
      </c>
    </row>
    <row r="60" spans="1:20">
      <c r="A60" s="8" t="s">
        <v>102</v>
      </c>
      <c r="B60" s="198">
        <v>11.2</v>
      </c>
      <c r="C60" s="198">
        <v>11.2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4.6726399999999995</v>
      </c>
      <c r="J60" s="21">
        <f t="shared" si="6"/>
        <v>2.6129599999999997</v>
      </c>
      <c r="K60" s="21">
        <f t="shared" si="7"/>
        <v>3.3700799999999997</v>
      </c>
      <c r="L60" s="21">
        <f t="shared" si="8"/>
        <v>0.54432000000000003</v>
      </c>
      <c r="M60" s="159">
        <f t="shared" si="9"/>
        <v>11.2</v>
      </c>
      <c r="N60" s="22"/>
      <c r="P60" s="37">
        <f t="shared" si="12"/>
        <v>4.6726399999999995</v>
      </c>
      <c r="Q60" s="37">
        <f t="shared" si="13"/>
        <v>2.6129599999999997</v>
      </c>
      <c r="R60" s="37">
        <f t="shared" si="14"/>
        <v>3.3700799999999997</v>
      </c>
      <c r="S60" s="37">
        <f t="shared" si="15"/>
        <v>0.54432000000000003</v>
      </c>
      <c r="T60" s="37">
        <f t="shared" si="10"/>
        <v>11.2</v>
      </c>
    </row>
    <row r="61" spans="1:20">
      <c r="A61" s="8" t="s">
        <v>103</v>
      </c>
      <c r="B61" s="198">
        <v>11.2</v>
      </c>
      <c r="C61" s="198">
        <v>11.2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4.6726399999999995</v>
      </c>
      <c r="J61" s="21">
        <f t="shared" si="6"/>
        <v>2.6129599999999997</v>
      </c>
      <c r="K61" s="21">
        <f t="shared" si="7"/>
        <v>3.3700799999999997</v>
      </c>
      <c r="L61" s="21">
        <f t="shared" si="8"/>
        <v>0.54432000000000003</v>
      </c>
      <c r="M61" s="159">
        <f t="shared" si="9"/>
        <v>11.2</v>
      </c>
      <c r="N61" s="22"/>
      <c r="P61" s="37">
        <f t="shared" si="12"/>
        <v>4.6726399999999995</v>
      </c>
      <c r="Q61" s="37">
        <f t="shared" si="13"/>
        <v>2.6129599999999997</v>
      </c>
      <c r="R61" s="37">
        <f t="shared" si="14"/>
        <v>3.3700799999999997</v>
      </c>
      <c r="S61" s="37">
        <f t="shared" si="15"/>
        <v>0.54432000000000003</v>
      </c>
      <c r="T61" s="37">
        <f t="shared" si="10"/>
        <v>11.2</v>
      </c>
    </row>
    <row r="62" spans="1:20">
      <c r="A62" s="8" t="s">
        <v>104</v>
      </c>
      <c r="B62" s="198">
        <v>11.2</v>
      </c>
      <c r="C62" s="198">
        <v>11.2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4.6726399999999995</v>
      </c>
      <c r="J62" s="21">
        <f t="shared" si="6"/>
        <v>2.6129599999999997</v>
      </c>
      <c r="K62" s="21">
        <f t="shared" si="7"/>
        <v>3.3700799999999997</v>
      </c>
      <c r="L62" s="21">
        <f t="shared" si="8"/>
        <v>0.54432000000000003</v>
      </c>
      <c r="M62" s="159">
        <f t="shared" si="9"/>
        <v>11.2</v>
      </c>
      <c r="N62" s="22"/>
      <c r="P62" s="37">
        <f t="shared" si="12"/>
        <v>4.6726399999999995</v>
      </c>
      <c r="Q62" s="37">
        <f t="shared" si="13"/>
        <v>2.6129599999999997</v>
      </c>
      <c r="R62" s="37">
        <f t="shared" si="14"/>
        <v>3.3700799999999997</v>
      </c>
      <c r="S62" s="37">
        <f t="shared" si="15"/>
        <v>0.54432000000000003</v>
      </c>
      <c r="T62" s="37">
        <f t="shared" si="10"/>
        <v>11.2</v>
      </c>
    </row>
    <row r="63" spans="1:20">
      <c r="A63" s="8" t="s">
        <v>105</v>
      </c>
      <c r="B63" s="198">
        <v>11.2</v>
      </c>
      <c r="C63" s="198">
        <v>11.2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4.6726399999999995</v>
      </c>
      <c r="J63" s="21">
        <f t="shared" si="6"/>
        <v>2.6129599999999997</v>
      </c>
      <c r="K63" s="21">
        <f t="shared" si="7"/>
        <v>3.3700799999999997</v>
      </c>
      <c r="L63" s="21">
        <f t="shared" si="8"/>
        <v>0.54432000000000003</v>
      </c>
      <c r="M63" s="159">
        <f t="shared" si="9"/>
        <v>11.2</v>
      </c>
      <c r="N63" s="22"/>
      <c r="P63" s="37">
        <f t="shared" si="12"/>
        <v>4.6726399999999995</v>
      </c>
      <c r="Q63" s="37">
        <f t="shared" si="13"/>
        <v>2.6129599999999997</v>
      </c>
      <c r="R63" s="37">
        <f t="shared" si="14"/>
        <v>3.3700799999999997</v>
      </c>
      <c r="S63" s="37">
        <f t="shared" si="15"/>
        <v>0.54432000000000003</v>
      </c>
      <c r="T63" s="37">
        <f t="shared" si="10"/>
        <v>11.2</v>
      </c>
    </row>
    <row r="64" spans="1:20">
      <c r="A64" s="8" t="s">
        <v>106</v>
      </c>
      <c r="B64" s="198">
        <v>10</v>
      </c>
      <c r="C64" s="198">
        <v>10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4.1719999999999997</v>
      </c>
      <c r="J64" s="21">
        <f t="shared" si="6"/>
        <v>2.3329999999999997</v>
      </c>
      <c r="K64" s="21">
        <f t="shared" si="7"/>
        <v>3.0089999999999999</v>
      </c>
      <c r="L64" s="21">
        <f t="shared" si="8"/>
        <v>0.48599999999999999</v>
      </c>
      <c r="M64" s="159">
        <f t="shared" si="9"/>
        <v>10</v>
      </c>
      <c r="N64" s="22"/>
      <c r="P64" s="37">
        <f t="shared" si="12"/>
        <v>4.1719999999999997</v>
      </c>
      <c r="Q64" s="37">
        <f t="shared" si="13"/>
        <v>2.3329999999999997</v>
      </c>
      <c r="R64" s="37">
        <f t="shared" si="14"/>
        <v>3.0089999999999999</v>
      </c>
      <c r="S64" s="37">
        <f t="shared" si="15"/>
        <v>0.48599999999999999</v>
      </c>
      <c r="T64" s="37">
        <f t="shared" si="10"/>
        <v>10</v>
      </c>
    </row>
    <row r="65" spans="1:20">
      <c r="A65" s="8" t="s">
        <v>107</v>
      </c>
      <c r="B65" s="198">
        <v>10</v>
      </c>
      <c r="C65" s="198">
        <v>10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4.1719999999999997</v>
      </c>
      <c r="J65" s="21">
        <f t="shared" si="6"/>
        <v>2.3329999999999997</v>
      </c>
      <c r="K65" s="21">
        <f t="shared" si="7"/>
        <v>3.0089999999999999</v>
      </c>
      <c r="L65" s="21">
        <f t="shared" si="8"/>
        <v>0.48599999999999999</v>
      </c>
      <c r="M65" s="159">
        <f t="shared" si="9"/>
        <v>10</v>
      </c>
      <c r="N65" s="22"/>
      <c r="P65" s="37">
        <f t="shared" si="12"/>
        <v>4.1719999999999997</v>
      </c>
      <c r="Q65" s="37">
        <f t="shared" si="13"/>
        <v>2.3329999999999997</v>
      </c>
      <c r="R65" s="37">
        <f t="shared" si="14"/>
        <v>3.0089999999999999</v>
      </c>
      <c r="S65" s="37">
        <f t="shared" si="15"/>
        <v>0.48599999999999999</v>
      </c>
      <c r="T65" s="37">
        <f t="shared" si="10"/>
        <v>10</v>
      </c>
    </row>
    <row r="66" spans="1:20">
      <c r="A66" s="8" t="s">
        <v>108</v>
      </c>
      <c r="B66" s="198">
        <v>10</v>
      </c>
      <c r="C66" s="198">
        <v>10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4.1719999999999997</v>
      </c>
      <c r="J66" s="21">
        <f t="shared" si="6"/>
        <v>2.3329999999999997</v>
      </c>
      <c r="K66" s="21">
        <f t="shared" si="7"/>
        <v>3.0089999999999999</v>
      </c>
      <c r="L66" s="21">
        <f t="shared" si="8"/>
        <v>0.48599999999999999</v>
      </c>
      <c r="M66" s="159">
        <f t="shared" si="9"/>
        <v>10</v>
      </c>
      <c r="N66" s="22"/>
      <c r="P66" s="37">
        <f t="shared" si="12"/>
        <v>4.1719999999999997</v>
      </c>
      <c r="Q66" s="37">
        <f t="shared" si="13"/>
        <v>2.3329999999999997</v>
      </c>
      <c r="R66" s="37">
        <f t="shared" si="14"/>
        <v>3.0089999999999999</v>
      </c>
      <c r="S66" s="37">
        <f t="shared" si="15"/>
        <v>0.48599999999999999</v>
      </c>
      <c r="T66" s="37">
        <f t="shared" si="10"/>
        <v>10</v>
      </c>
    </row>
    <row r="67" spans="1:20">
      <c r="A67" s="8" t="s">
        <v>109</v>
      </c>
      <c r="B67" s="198">
        <v>10</v>
      </c>
      <c r="C67" s="198">
        <v>10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4.1719999999999997</v>
      </c>
      <c r="J67" s="21">
        <f t="shared" si="6"/>
        <v>2.3329999999999997</v>
      </c>
      <c r="K67" s="21">
        <f t="shared" si="7"/>
        <v>3.0089999999999999</v>
      </c>
      <c r="L67" s="21">
        <f t="shared" si="8"/>
        <v>0.48599999999999999</v>
      </c>
      <c r="M67" s="159">
        <f t="shared" si="9"/>
        <v>10</v>
      </c>
      <c r="N67" s="22"/>
      <c r="P67" s="37">
        <f t="shared" ref="P67:P98" si="17">I67</f>
        <v>4.1719999999999997</v>
      </c>
      <c r="Q67" s="37">
        <f t="shared" ref="Q67:Q98" si="18">J67</f>
        <v>2.3329999999999997</v>
      </c>
      <c r="R67" s="37">
        <f t="shared" ref="R67:R98" si="19">K67</f>
        <v>3.0089999999999999</v>
      </c>
      <c r="S67" s="37">
        <f t="shared" ref="S67:S98" si="20">L67</f>
        <v>0.48599999999999999</v>
      </c>
      <c r="T67" s="37">
        <f t="shared" si="10"/>
        <v>10</v>
      </c>
    </row>
    <row r="68" spans="1:20">
      <c r="A68" s="8" t="s">
        <v>110</v>
      </c>
      <c r="B68" s="198">
        <v>10</v>
      </c>
      <c r="C68" s="198">
        <v>10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4.1719999999999997</v>
      </c>
      <c r="J68" s="21">
        <f t="shared" ref="J68:J98" si="22">C68*E68/100</f>
        <v>2.3329999999999997</v>
      </c>
      <c r="K68" s="21">
        <f t="shared" ref="K68:K98" si="23">C68*F68/100</f>
        <v>3.0089999999999999</v>
      </c>
      <c r="L68" s="21">
        <f t="shared" ref="L68:L98" si="24">C68*G68/100</f>
        <v>0.48599999999999999</v>
      </c>
      <c r="M68" s="159">
        <f t="shared" ref="M68:M98" si="25">SUM(I68:L68)</f>
        <v>10</v>
      </c>
      <c r="N68" s="22"/>
      <c r="P68" s="37">
        <f t="shared" si="17"/>
        <v>4.1719999999999997</v>
      </c>
      <c r="Q68" s="37">
        <f t="shared" si="18"/>
        <v>2.3329999999999997</v>
      </c>
      <c r="R68" s="37">
        <f t="shared" si="19"/>
        <v>3.0089999999999999</v>
      </c>
      <c r="S68" s="37">
        <f t="shared" si="20"/>
        <v>0.48599999999999999</v>
      </c>
      <c r="T68" s="37">
        <f t="shared" ref="T68:T99" si="26">SUM(P68:S68)</f>
        <v>10</v>
      </c>
    </row>
    <row r="69" spans="1:20">
      <c r="A69" s="8" t="s">
        <v>111</v>
      </c>
      <c r="B69" s="198">
        <v>10</v>
      </c>
      <c r="C69" s="198">
        <v>10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4.1719999999999997</v>
      </c>
      <c r="J69" s="21">
        <f t="shared" si="22"/>
        <v>2.3329999999999997</v>
      </c>
      <c r="K69" s="21">
        <f t="shared" si="23"/>
        <v>3.0089999999999999</v>
      </c>
      <c r="L69" s="21">
        <f t="shared" si="24"/>
        <v>0.48599999999999999</v>
      </c>
      <c r="M69" s="159">
        <f t="shared" si="25"/>
        <v>10</v>
      </c>
      <c r="N69" s="22"/>
      <c r="P69" s="37">
        <f t="shared" si="17"/>
        <v>4.1719999999999997</v>
      </c>
      <c r="Q69" s="37">
        <f t="shared" si="18"/>
        <v>2.3329999999999997</v>
      </c>
      <c r="R69" s="37">
        <f t="shared" si="19"/>
        <v>3.0089999999999999</v>
      </c>
      <c r="S69" s="37">
        <f t="shared" si="20"/>
        <v>0.48599999999999999</v>
      </c>
      <c r="T69" s="37">
        <f t="shared" si="26"/>
        <v>10</v>
      </c>
    </row>
    <row r="70" spans="1:20">
      <c r="A70" s="8" t="s">
        <v>112</v>
      </c>
      <c r="B70" s="198">
        <v>10</v>
      </c>
      <c r="C70" s="198">
        <v>10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4.1719999999999997</v>
      </c>
      <c r="J70" s="21">
        <f t="shared" si="22"/>
        <v>2.3329999999999997</v>
      </c>
      <c r="K70" s="21">
        <f t="shared" si="23"/>
        <v>3.0089999999999999</v>
      </c>
      <c r="L70" s="21">
        <f t="shared" si="24"/>
        <v>0.48599999999999999</v>
      </c>
      <c r="M70" s="159">
        <f t="shared" si="25"/>
        <v>10</v>
      </c>
      <c r="N70" s="22"/>
      <c r="P70" s="37">
        <f t="shared" si="17"/>
        <v>4.1719999999999997</v>
      </c>
      <c r="Q70" s="37">
        <f t="shared" si="18"/>
        <v>2.3329999999999997</v>
      </c>
      <c r="R70" s="37">
        <f t="shared" si="19"/>
        <v>3.0089999999999999</v>
      </c>
      <c r="S70" s="37">
        <f t="shared" si="20"/>
        <v>0.48599999999999999</v>
      </c>
      <c r="T70" s="37">
        <f t="shared" si="26"/>
        <v>10</v>
      </c>
    </row>
    <row r="71" spans="1:20">
      <c r="A71" s="8" t="s">
        <v>113</v>
      </c>
      <c r="B71" s="198">
        <v>10</v>
      </c>
      <c r="C71" s="198">
        <v>10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4.1719999999999997</v>
      </c>
      <c r="J71" s="21">
        <f t="shared" si="22"/>
        <v>2.3329999999999997</v>
      </c>
      <c r="K71" s="21">
        <f t="shared" si="23"/>
        <v>3.0089999999999999</v>
      </c>
      <c r="L71" s="21">
        <f t="shared" si="24"/>
        <v>0.48599999999999999</v>
      </c>
      <c r="M71" s="159">
        <f t="shared" si="25"/>
        <v>10</v>
      </c>
      <c r="N71" s="22"/>
      <c r="P71" s="37">
        <f t="shared" si="17"/>
        <v>4.1719999999999997</v>
      </c>
      <c r="Q71" s="37">
        <f t="shared" si="18"/>
        <v>2.3329999999999997</v>
      </c>
      <c r="R71" s="37">
        <f t="shared" si="19"/>
        <v>3.0089999999999999</v>
      </c>
      <c r="S71" s="37">
        <f t="shared" si="20"/>
        <v>0.48599999999999999</v>
      </c>
      <c r="T71" s="37">
        <f t="shared" si="26"/>
        <v>10</v>
      </c>
    </row>
    <row r="72" spans="1:20">
      <c r="A72" s="8" t="s">
        <v>114</v>
      </c>
      <c r="B72" s="198">
        <v>10</v>
      </c>
      <c r="C72" s="198">
        <v>10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4.1719999999999997</v>
      </c>
      <c r="J72" s="21">
        <f t="shared" si="22"/>
        <v>2.3329999999999997</v>
      </c>
      <c r="K72" s="21">
        <f t="shared" si="23"/>
        <v>3.0089999999999999</v>
      </c>
      <c r="L72" s="21">
        <f t="shared" si="24"/>
        <v>0.48599999999999999</v>
      </c>
      <c r="M72" s="159">
        <f t="shared" si="25"/>
        <v>10</v>
      </c>
      <c r="N72" s="22"/>
      <c r="P72" s="37">
        <f t="shared" si="17"/>
        <v>4.1719999999999997</v>
      </c>
      <c r="Q72" s="37">
        <f t="shared" si="18"/>
        <v>2.3329999999999997</v>
      </c>
      <c r="R72" s="37">
        <f t="shared" si="19"/>
        <v>3.0089999999999999</v>
      </c>
      <c r="S72" s="37">
        <f t="shared" si="20"/>
        <v>0.48599999999999999</v>
      </c>
      <c r="T72" s="37">
        <f t="shared" si="26"/>
        <v>10</v>
      </c>
    </row>
    <row r="73" spans="1:20">
      <c r="A73" s="8" t="s">
        <v>115</v>
      </c>
      <c r="B73" s="198">
        <v>10</v>
      </c>
      <c r="C73" s="198">
        <v>10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4.1719999999999997</v>
      </c>
      <c r="J73" s="21">
        <f t="shared" si="22"/>
        <v>2.3329999999999997</v>
      </c>
      <c r="K73" s="21">
        <f t="shared" si="23"/>
        <v>3.0089999999999999</v>
      </c>
      <c r="L73" s="21">
        <f t="shared" si="24"/>
        <v>0.48599999999999999</v>
      </c>
      <c r="M73" s="159">
        <f t="shared" si="25"/>
        <v>10</v>
      </c>
      <c r="N73" s="22"/>
      <c r="P73" s="37">
        <f t="shared" si="17"/>
        <v>4.1719999999999997</v>
      </c>
      <c r="Q73" s="37">
        <f t="shared" si="18"/>
        <v>2.3329999999999997</v>
      </c>
      <c r="R73" s="37">
        <f t="shared" si="19"/>
        <v>3.0089999999999999</v>
      </c>
      <c r="S73" s="37">
        <f t="shared" si="20"/>
        <v>0.48599999999999999</v>
      </c>
      <c r="T73" s="37">
        <f t="shared" si="26"/>
        <v>10</v>
      </c>
    </row>
    <row r="74" spans="1:20">
      <c r="A74" s="8" t="s">
        <v>116</v>
      </c>
      <c r="B74" s="198">
        <v>10</v>
      </c>
      <c r="C74" s="198">
        <v>10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4.1719999999999997</v>
      </c>
      <c r="J74" s="21">
        <f t="shared" si="22"/>
        <v>2.3329999999999997</v>
      </c>
      <c r="K74" s="21">
        <f t="shared" si="23"/>
        <v>3.0089999999999999</v>
      </c>
      <c r="L74" s="21">
        <f t="shared" si="24"/>
        <v>0.48599999999999999</v>
      </c>
      <c r="M74" s="159">
        <f t="shared" si="25"/>
        <v>10</v>
      </c>
      <c r="N74" s="22"/>
      <c r="P74" s="37">
        <f t="shared" si="17"/>
        <v>4.1719999999999997</v>
      </c>
      <c r="Q74" s="37">
        <f t="shared" si="18"/>
        <v>2.3329999999999997</v>
      </c>
      <c r="R74" s="37">
        <f t="shared" si="19"/>
        <v>3.0089999999999999</v>
      </c>
      <c r="S74" s="37">
        <f t="shared" si="20"/>
        <v>0.48599999999999999</v>
      </c>
      <c r="T74" s="37">
        <f t="shared" si="26"/>
        <v>10</v>
      </c>
    </row>
    <row r="75" spans="1:20">
      <c r="A75" s="8" t="s">
        <v>117</v>
      </c>
      <c r="B75" s="198">
        <v>10</v>
      </c>
      <c r="C75" s="198">
        <v>10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4.1719999999999997</v>
      </c>
      <c r="J75" s="21">
        <f t="shared" si="22"/>
        <v>2.3329999999999997</v>
      </c>
      <c r="K75" s="21">
        <f t="shared" si="23"/>
        <v>3.0089999999999999</v>
      </c>
      <c r="L75" s="21">
        <f t="shared" si="24"/>
        <v>0.48599999999999999</v>
      </c>
      <c r="M75" s="159">
        <f t="shared" si="25"/>
        <v>10</v>
      </c>
      <c r="N75" s="22"/>
      <c r="P75" s="37">
        <f t="shared" si="17"/>
        <v>4.1719999999999997</v>
      </c>
      <c r="Q75" s="37">
        <f t="shared" si="18"/>
        <v>2.3329999999999997</v>
      </c>
      <c r="R75" s="37">
        <f t="shared" si="19"/>
        <v>3.0089999999999999</v>
      </c>
      <c r="S75" s="37">
        <f t="shared" si="20"/>
        <v>0.48599999999999999</v>
      </c>
      <c r="T75" s="37">
        <f t="shared" si="26"/>
        <v>10</v>
      </c>
    </row>
    <row r="76" spans="1:20">
      <c r="A76" s="8" t="s">
        <v>118</v>
      </c>
      <c r="B76" s="198">
        <v>10.6</v>
      </c>
      <c r="C76" s="198">
        <v>10.6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4.42232</v>
      </c>
      <c r="J76" s="21">
        <f t="shared" si="22"/>
        <v>2.4729799999999997</v>
      </c>
      <c r="K76" s="21">
        <f t="shared" si="23"/>
        <v>3.18954</v>
      </c>
      <c r="L76" s="21">
        <f t="shared" si="24"/>
        <v>0.51515999999999995</v>
      </c>
      <c r="M76" s="159">
        <f t="shared" si="25"/>
        <v>10.6</v>
      </c>
      <c r="N76" s="22"/>
      <c r="P76" s="37">
        <f t="shared" si="17"/>
        <v>4.42232</v>
      </c>
      <c r="Q76" s="37">
        <f t="shared" si="18"/>
        <v>2.4729799999999997</v>
      </c>
      <c r="R76" s="37">
        <f t="shared" si="19"/>
        <v>3.18954</v>
      </c>
      <c r="S76" s="37">
        <f t="shared" si="20"/>
        <v>0.51515999999999995</v>
      </c>
      <c r="T76" s="37">
        <f t="shared" si="26"/>
        <v>10.6</v>
      </c>
    </row>
    <row r="77" spans="1:20">
      <c r="A77" s="8" t="s">
        <v>119</v>
      </c>
      <c r="B77" s="198">
        <v>10.6</v>
      </c>
      <c r="C77" s="198">
        <v>10.6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4.42232</v>
      </c>
      <c r="J77" s="21">
        <f t="shared" si="22"/>
        <v>2.4729799999999997</v>
      </c>
      <c r="K77" s="21">
        <f t="shared" si="23"/>
        <v>3.18954</v>
      </c>
      <c r="L77" s="21">
        <f t="shared" si="24"/>
        <v>0.51515999999999995</v>
      </c>
      <c r="M77" s="159">
        <f t="shared" si="25"/>
        <v>10.6</v>
      </c>
      <c r="N77" s="22"/>
      <c r="P77" s="37">
        <f t="shared" si="17"/>
        <v>4.42232</v>
      </c>
      <c r="Q77" s="37">
        <f t="shared" si="18"/>
        <v>2.4729799999999997</v>
      </c>
      <c r="R77" s="37">
        <f t="shared" si="19"/>
        <v>3.18954</v>
      </c>
      <c r="S77" s="37">
        <f t="shared" si="20"/>
        <v>0.51515999999999995</v>
      </c>
      <c r="T77" s="37">
        <f t="shared" si="26"/>
        <v>10.6</v>
      </c>
    </row>
    <row r="78" spans="1:20">
      <c r="A78" s="8" t="s">
        <v>120</v>
      </c>
      <c r="B78" s="198">
        <v>10.6</v>
      </c>
      <c r="C78" s="198">
        <v>10.6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4.42232</v>
      </c>
      <c r="J78" s="21">
        <f t="shared" si="22"/>
        <v>2.4729799999999997</v>
      </c>
      <c r="K78" s="21">
        <f t="shared" si="23"/>
        <v>3.18954</v>
      </c>
      <c r="L78" s="21">
        <f t="shared" si="24"/>
        <v>0.51515999999999995</v>
      </c>
      <c r="M78" s="159">
        <f t="shared" si="25"/>
        <v>10.6</v>
      </c>
      <c r="N78" s="22"/>
      <c r="P78" s="37">
        <f t="shared" si="17"/>
        <v>4.42232</v>
      </c>
      <c r="Q78" s="37">
        <f t="shared" si="18"/>
        <v>2.4729799999999997</v>
      </c>
      <c r="R78" s="37">
        <f t="shared" si="19"/>
        <v>3.18954</v>
      </c>
      <c r="S78" s="37">
        <f t="shared" si="20"/>
        <v>0.51515999999999995</v>
      </c>
      <c r="T78" s="37">
        <f t="shared" si="26"/>
        <v>10.6</v>
      </c>
    </row>
    <row r="79" spans="1:20">
      <c r="A79" s="8" t="s">
        <v>121</v>
      </c>
      <c r="B79" s="198">
        <v>11.2</v>
      </c>
      <c r="C79" s="198">
        <v>10.6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4.42232</v>
      </c>
      <c r="J79" s="21">
        <f t="shared" si="22"/>
        <v>2.4729799999999997</v>
      </c>
      <c r="K79" s="21">
        <f t="shared" si="23"/>
        <v>3.18954</v>
      </c>
      <c r="L79" s="21">
        <f t="shared" si="24"/>
        <v>0.51515999999999995</v>
      </c>
      <c r="M79" s="159">
        <f t="shared" si="25"/>
        <v>10.6</v>
      </c>
      <c r="N79" s="22"/>
      <c r="P79" s="37">
        <f t="shared" si="17"/>
        <v>4.42232</v>
      </c>
      <c r="Q79" s="37">
        <f t="shared" si="18"/>
        <v>2.4729799999999997</v>
      </c>
      <c r="R79" s="37">
        <f t="shared" si="19"/>
        <v>3.18954</v>
      </c>
      <c r="S79" s="37">
        <f t="shared" si="20"/>
        <v>0.51515999999999995</v>
      </c>
      <c r="T79" s="37">
        <f t="shared" si="26"/>
        <v>10.6</v>
      </c>
    </row>
    <row r="80" spans="1:20">
      <c r="A80" s="8" t="s">
        <v>122</v>
      </c>
      <c r="B80" s="198">
        <v>11.2</v>
      </c>
      <c r="C80" s="198">
        <v>10.6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4.42232</v>
      </c>
      <c r="J80" s="21">
        <f t="shared" si="22"/>
        <v>2.4729799999999997</v>
      </c>
      <c r="K80" s="21">
        <f t="shared" si="23"/>
        <v>3.18954</v>
      </c>
      <c r="L80" s="21">
        <f t="shared" si="24"/>
        <v>0.51515999999999995</v>
      </c>
      <c r="M80" s="159">
        <f t="shared" si="25"/>
        <v>10.6</v>
      </c>
      <c r="N80" s="22"/>
      <c r="P80" s="37">
        <f t="shared" si="17"/>
        <v>4.42232</v>
      </c>
      <c r="Q80" s="37">
        <f t="shared" si="18"/>
        <v>2.4729799999999997</v>
      </c>
      <c r="R80" s="37">
        <f t="shared" si="19"/>
        <v>3.18954</v>
      </c>
      <c r="S80" s="37">
        <f t="shared" si="20"/>
        <v>0.51515999999999995</v>
      </c>
      <c r="T80" s="37">
        <f t="shared" si="26"/>
        <v>10.6</v>
      </c>
    </row>
    <row r="81" spans="1:20">
      <c r="A81" s="8" t="s">
        <v>123</v>
      </c>
      <c r="B81" s="198">
        <v>11.2</v>
      </c>
      <c r="C81" s="198">
        <v>10.6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4.42232</v>
      </c>
      <c r="J81" s="21">
        <f t="shared" si="22"/>
        <v>2.4729799999999997</v>
      </c>
      <c r="K81" s="21">
        <f t="shared" si="23"/>
        <v>3.18954</v>
      </c>
      <c r="L81" s="21">
        <f t="shared" si="24"/>
        <v>0.51515999999999995</v>
      </c>
      <c r="M81" s="159">
        <f t="shared" si="25"/>
        <v>10.6</v>
      </c>
      <c r="N81" s="22"/>
      <c r="P81" s="37">
        <f t="shared" si="17"/>
        <v>4.42232</v>
      </c>
      <c r="Q81" s="37">
        <f t="shared" si="18"/>
        <v>2.4729799999999997</v>
      </c>
      <c r="R81" s="37">
        <f t="shared" si="19"/>
        <v>3.18954</v>
      </c>
      <c r="S81" s="37">
        <f t="shared" si="20"/>
        <v>0.51515999999999995</v>
      </c>
      <c r="T81" s="37">
        <f t="shared" si="26"/>
        <v>10.6</v>
      </c>
    </row>
    <row r="82" spans="1:20">
      <c r="A82" s="8" t="s">
        <v>124</v>
      </c>
      <c r="B82" s="198">
        <v>11.2</v>
      </c>
      <c r="C82" s="198">
        <v>11.2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4.6726399999999995</v>
      </c>
      <c r="J82" s="21">
        <f t="shared" si="22"/>
        <v>2.6129599999999997</v>
      </c>
      <c r="K82" s="21">
        <f t="shared" si="23"/>
        <v>3.3700799999999997</v>
      </c>
      <c r="L82" s="21">
        <f t="shared" si="24"/>
        <v>0.54432000000000003</v>
      </c>
      <c r="M82" s="159">
        <f t="shared" si="25"/>
        <v>11.2</v>
      </c>
      <c r="N82" s="22"/>
      <c r="P82" s="37">
        <f t="shared" si="17"/>
        <v>4.6726399999999995</v>
      </c>
      <c r="Q82" s="37">
        <f t="shared" si="18"/>
        <v>2.6129599999999997</v>
      </c>
      <c r="R82" s="37">
        <f t="shared" si="19"/>
        <v>3.3700799999999997</v>
      </c>
      <c r="S82" s="37">
        <f t="shared" si="20"/>
        <v>0.54432000000000003</v>
      </c>
      <c r="T82" s="37">
        <f t="shared" si="26"/>
        <v>11.2</v>
      </c>
    </row>
    <row r="83" spans="1:20">
      <c r="A83" s="8" t="s">
        <v>125</v>
      </c>
      <c r="B83" s="198">
        <v>11.2</v>
      </c>
      <c r="C83" s="198">
        <v>11.2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4.6726399999999995</v>
      </c>
      <c r="J83" s="21">
        <f t="shared" si="22"/>
        <v>2.6129599999999997</v>
      </c>
      <c r="K83" s="21">
        <f t="shared" si="23"/>
        <v>3.3700799999999997</v>
      </c>
      <c r="L83" s="21">
        <f t="shared" si="24"/>
        <v>0.54432000000000003</v>
      </c>
      <c r="M83" s="159">
        <f t="shared" si="25"/>
        <v>11.2</v>
      </c>
      <c r="N83" s="22"/>
      <c r="P83" s="37">
        <f t="shared" si="17"/>
        <v>4.6726399999999995</v>
      </c>
      <c r="Q83" s="37">
        <f t="shared" si="18"/>
        <v>2.6129599999999997</v>
      </c>
      <c r="R83" s="37">
        <f t="shared" si="19"/>
        <v>3.3700799999999997</v>
      </c>
      <c r="S83" s="37">
        <f t="shared" si="20"/>
        <v>0.54432000000000003</v>
      </c>
      <c r="T83" s="37">
        <f t="shared" si="26"/>
        <v>11.2</v>
      </c>
    </row>
    <row r="84" spans="1:20">
      <c r="A84" s="8" t="s">
        <v>126</v>
      </c>
      <c r="B84" s="198">
        <v>11.2</v>
      </c>
      <c r="C84" s="198">
        <v>11.2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4.6726399999999995</v>
      </c>
      <c r="J84" s="21">
        <f t="shared" si="22"/>
        <v>2.6129599999999997</v>
      </c>
      <c r="K84" s="21">
        <f t="shared" si="23"/>
        <v>3.3700799999999997</v>
      </c>
      <c r="L84" s="21">
        <f t="shared" si="24"/>
        <v>0.54432000000000003</v>
      </c>
      <c r="M84" s="159">
        <f t="shared" si="25"/>
        <v>11.2</v>
      </c>
      <c r="N84" s="22"/>
      <c r="P84" s="37">
        <f t="shared" si="17"/>
        <v>4.6726399999999995</v>
      </c>
      <c r="Q84" s="37">
        <f t="shared" si="18"/>
        <v>2.6129599999999997</v>
      </c>
      <c r="R84" s="37">
        <f t="shared" si="19"/>
        <v>3.3700799999999997</v>
      </c>
      <c r="S84" s="37">
        <f t="shared" si="20"/>
        <v>0.54432000000000003</v>
      </c>
      <c r="T84" s="37">
        <f t="shared" si="26"/>
        <v>11.2</v>
      </c>
    </row>
    <row r="85" spans="1:20">
      <c r="A85" s="8" t="s">
        <v>127</v>
      </c>
      <c r="B85" s="198">
        <v>11.2</v>
      </c>
      <c r="C85" s="198">
        <v>11.2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4.6726399999999995</v>
      </c>
      <c r="J85" s="21">
        <f t="shared" si="22"/>
        <v>2.6129599999999997</v>
      </c>
      <c r="K85" s="21">
        <f t="shared" si="23"/>
        <v>3.3700799999999997</v>
      </c>
      <c r="L85" s="21">
        <f t="shared" si="24"/>
        <v>0.54432000000000003</v>
      </c>
      <c r="M85" s="159">
        <f t="shared" si="25"/>
        <v>11.2</v>
      </c>
      <c r="N85" s="22"/>
      <c r="P85" s="37">
        <f t="shared" si="17"/>
        <v>4.6726399999999995</v>
      </c>
      <c r="Q85" s="37">
        <f t="shared" si="18"/>
        <v>2.6129599999999997</v>
      </c>
      <c r="R85" s="37">
        <f t="shared" si="19"/>
        <v>3.3700799999999997</v>
      </c>
      <c r="S85" s="37">
        <f t="shared" si="20"/>
        <v>0.54432000000000003</v>
      </c>
      <c r="T85" s="37">
        <f t="shared" si="26"/>
        <v>11.2</v>
      </c>
    </row>
    <row r="86" spans="1:20">
      <c r="A86" s="8" t="s">
        <v>128</v>
      </c>
      <c r="B86" s="198">
        <v>11.2</v>
      </c>
      <c r="C86" s="198">
        <v>11.2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4.6726399999999995</v>
      </c>
      <c r="J86" s="21">
        <f t="shared" si="22"/>
        <v>2.6129599999999997</v>
      </c>
      <c r="K86" s="21">
        <f t="shared" si="23"/>
        <v>3.3700799999999997</v>
      </c>
      <c r="L86" s="21">
        <f t="shared" si="24"/>
        <v>0.54432000000000003</v>
      </c>
      <c r="M86" s="159">
        <f t="shared" si="25"/>
        <v>11.2</v>
      </c>
      <c r="N86" s="22"/>
      <c r="P86" s="37">
        <f t="shared" si="17"/>
        <v>4.6726399999999995</v>
      </c>
      <c r="Q86" s="37">
        <f t="shared" si="18"/>
        <v>2.6129599999999997</v>
      </c>
      <c r="R86" s="37">
        <f t="shared" si="19"/>
        <v>3.3700799999999997</v>
      </c>
      <c r="S86" s="37">
        <f t="shared" si="20"/>
        <v>0.54432000000000003</v>
      </c>
      <c r="T86" s="37">
        <f t="shared" si="26"/>
        <v>11.2</v>
      </c>
    </row>
    <row r="87" spans="1:20">
      <c r="A87" s="8" t="s">
        <v>129</v>
      </c>
      <c r="B87" s="198">
        <v>11.2</v>
      </c>
      <c r="C87" s="198">
        <v>11.2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4.6726399999999995</v>
      </c>
      <c r="J87" s="21">
        <f t="shared" si="22"/>
        <v>2.6129599999999997</v>
      </c>
      <c r="K87" s="21">
        <f t="shared" si="23"/>
        <v>3.3700799999999997</v>
      </c>
      <c r="L87" s="21">
        <f t="shared" si="24"/>
        <v>0.54432000000000003</v>
      </c>
      <c r="M87" s="159">
        <f t="shared" si="25"/>
        <v>11.2</v>
      </c>
      <c r="N87" s="22"/>
      <c r="P87" s="37">
        <f t="shared" si="17"/>
        <v>4.6726399999999995</v>
      </c>
      <c r="Q87" s="37">
        <f t="shared" si="18"/>
        <v>2.6129599999999997</v>
      </c>
      <c r="R87" s="37">
        <f t="shared" si="19"/>
        <v>3.3700799999999997</v>
      </c>
      <c r="S87" s="37">
        <f t="shared" si="20"/>
        <v>0.54432000000000003</v>
      </c>
      <c r="T87" s="37">
        <f t="shared" si="26"/>
        <v>11.2</v>
      </c>
    </row>
    <row r="88" spans="1:20">
      <c r="A88" s="8" t="s">
        <v>130</v>
      </c>
      <c r="B88" s="198">
        <v>11.2</v>
      </c>
      <c r="C88" s="198">
        <v>11.2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4.6726399999999995</v>
      </c>
      <c r="J88" s="21">
        <f t="shared" si="22"/>
        <v>2.6129599999999997</v>
      </c>
      <c r="K88" s="21">
        <f t="shared" si="23"/>
        <v>3.3700799999999997</v>
      </c>
      <c r="L88" s="21">
        <f t="shared" si="24"/>
        <v>0.54432000000000003</v>
      </c>
      <c r="M88" s="159">
        <f t="shared" si="25"/>
        <v>11.2</v>
      </c>
      <c r="N88" s="22"/>
      <c r="P88" s="37">
        <f t="shared" si="17"/>
        <v>4.6726399999999995</v>
      </c>
      <c r="Q88" s="37">
        <f t="shared" si="18"/>
        <v>2.6129599999999997</v>
      </c>
      <c r="R88" s="37">
        <f t="shared" si="19"/>
        <v>3.3700799999999997</v>
      </c>
      <c r="S88" s="37">
        <f t="shared" si="20"/>
        <v>0.54432000000000003</v>
      </c>
      <c r="T88" s="37">
        <f t="shared" si="26"/>
        <v>11.2</v>
      </c>
    </row>
    <row r="89" spans="1:20">
      <c r="A89" s="8" t="s">
        <v>131</v>
      </c>
      <c r="B89" s="198">
        <v>11.2</v>
      </c>
      <c r="C89" s="198">
        <v>11.2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4.6726399999999995</v>
      </c>
      <c r="J89" s="21">
        <f t="shared" si="22"/>
        <v>2.6129599999999997</v>
      </c>
      <c r="K89" s="21">
        <f t="shared" si="23"/>
        <v>3.3700799999999997</v>
      </c>
      <c r="L89" s="21">
        <f t="shared" si="24"/>
        <v>0.54432000000000003</v>
      </c>
      <c r="M89" s="159">
        <f t="shared" si="25"/>
        <v>11.2</v>
      </c>
      <c r="N89" s="22"/>
      <c r="P89" s="37">
        <f t="shared" si="17"/>
        <v>4.6726399999999995</v>
      </c>
      <c r="Q89" s="37">
        <f t="shared" si="18"/>
        <v>2.6129599999999997</v>
      </c>
      <c r="R89" s="37">
        <f t="shared" si="19"/>
        <v>3.3700799999999997</v>
      </c>
      <c r="S89" s="37">
        <f t="shared" si="20"/>
        <v>0.54432000000000003</v>
      </c>
      <c r="T89" s="37">
        <f t="shared" si="26"/>
        <v>11.2</v>
      </c>
    </row>
    <row r="90" spans="1:20">
      <c r="A90" s="8" t="s">
        <v>132</v>
      </c>
      <c r="B90" s="198">
        <v>11.2</v>
      </c>
      <c r="C90" s="198">
        <v>11.2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4.6726399999999995</v>
      </c>
      <c r="J90" s="21">
        <f t="shared" si="22"/>
        <v>2.6129599999999997</v>
      </c>
      <c r="K90" s="21">
        <f t="shared" si="23"/>
        <v>3.3700799999999997</v>
      </c>
      <c r="L90" s="21">
        <f t="shared" si="24"/>
        <v>0.54432000000000003</v>
      </c>
      <c r="M90" s="159">
        <f t="shared" si="25"/>
        <v>11.2</v>
      </c>
      <c r="N90" s="22"/>
      <c r="P90" s="37">
        <f t="shared" si="17"/>
        <v>4.6726399999999995</v>
      </c>
      <c r="Q90" s="37">
        <f t="shared" si="18"/>
        <v>2.6129599999999997</v>
      </c>
      <c r="R90" s="37">
        <f t="shared" si="19"/>
        <v>3.3700799999999997</v>
      </c>
      <c r="S90" s="37">
        <f t="shared" si="20"/>
        <v>0.54432000000000003</v>
      </c>
      <c r="T90" s="37">
        <f t="shared" si="26"/>
        <v>11.2</v>
      </c>
    </row>
    <row r="91" spans="1:20">
      <c r="A91" s="8" t="s">
        <v>133</v>
      </c>
      <c r="B91" s="198">
        <v>11.2</v>
      </c>
      <c r="C91" s="198">
        <v>11.2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4.6726399999999995</v>
      </c>
      <c r="J91" s="21">
        <f t="shared" si="22"/>
        <v>2.6129599999999997</v>
      </c>
      <c r="K91" s="21">
        <f t="shared" si="23"/>
        <v>3.3700799999999997</v>
      </c>
      <c r="L91" s="21">
        <f t="shared" si="24"/>
        <v>0.54432000000000003</v>
      </c>
      <c r="M91" s="159">
        <f t="shared" si="25"/>
        <v>11.2</v>
      </c>
      <c r="N91" s="22"/>
      <c r="P91" s="37">
        <f t="shared" si="17"/>
        <v>4.6726399999999995</v>
      </c>
      <c r="Q91" s="37">
        <f t="shared" si="18"/>
        <v>2.6129599999999997</v>
      </c>
      <c r="R91" s="37">
        <f t="shared" si="19"/>
        <v>3.3700799999999997</v>
      </c>
      <c r="S91" s="37">
        <f t="shared" si="20"/>
        <v>0.54432000000000003</v>
      </c>
      <c r="T91" s="37">
        <f t="shared" si="26"/>
        <v>11.2</v>
      </c>
    </row>
    <row r="92" spans="1:20">
      <c r="A92" s="8" t="s">
        <v>134</v>
      </c>
      <c r="B92" s="198">
        <v>11.2</v>
      </c>
      <c r="C92" s="198">
        <v>11.2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4.6726399999999995</v>
      </c>
      <c r="J92" s="21">
        <f t="shared" si="22"/>
        <v>2.6129599999999997</v>
      </c>
      <c r="K92" s="21">
        <f t="shared" si="23"/>
        <v>3.3700799999999997</v>
      </c>
      <c r="L92" s="21">
        <f t="shared" si="24"/>
        <v>0.54432000000000003</v>
      </c>
      <c r="M92" s="159">
        <f t="shared" si="25"/>
        <v>11.2</v>
      </c>
      <c r="N92" s="22"/>
      <c r="P92" s="37">
        <f t="shared" si="17"/>
        <v>4.6726399999999995</v>
      </c>
      <c r="Q92" s="37">
        <f t="shared" si="18"/>
        <v>2.6129599999999997</v>
      </c>
      <c r="R92" s="37">
        <f t="shared" si="19"/>
        <v>3.3700799999999997</v>
      </c>
      <c r="S92" s="37">
        <f t="shared" si="20"/>
        <v>0.54432000000000003</v>
      </c>
      <c r="T92" s="37">
        <f t="shared" si="26"/>
        <v>11.2</v>
      </c>
    </row>
    <row r="93" spans="1:20">
      <c r="A93" s="8" t="s">
        <v>135</v>
      </c>
      <c r="B93" s="198">
        <v>11.2</v>
      </c>
      <c r="C93" s="198">
        <v>11.2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4.6726399999999995</v>
      </c>
      <c r="J93" s="21">
        <f t="shared" si="22"/>
        <v>2.6129599999999997</v>
      </c>
      <c r="K93" s="21">
        <f t="shared" si="23"/>
        <v>3.3700799999999997</v>
      </c>
      <c r="L93" s="21">
        <f t="shared" si="24"/>
        <v>0.54432000000000003</v>
      </c>
      <c r="M93" s="159">
        <f t="shared" si="25"/>
        <v>11.2</v>
      </c>
      <c r="N93" s="22"/>
      <c r="P93" s="37">
        <f t="shared" si="17"/>
        <v>4.6726399999999995</v>
      </c>
      <c r="Q93" s="37">
        <f t="shared" si="18"/>
        <v>2.6129599999999997</v>
      </c>
      <c r="R93" s="37">
        <f t="shared" si="19"/>
        <v>3.3700799999999997</v>
      </c>
      <c r="S93" s="37">
        <f t="shared" si="20"/>
        <v>0.54432000000000003</v>
      </c>
      <c r="T93" s="37">
        <f t="shared" si="26"/>
        <v>11.2</v>
      </c>
    </row>
    <row r="94" spans="1:20">
      <c r="A94" s="8" t="s">
        <v>136</v>
      </c>
      <c r="B94" s="198">
        <v>11.2</v>
      </c>
      <c r="C94" s="198">
        <v>11.2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4.6726399999999995</v>
      </c>
      <c r="J94" s="21">
        <f t="shared" si="22"/>
        <v>2.6129599999999997</v>
      </c>
      <c r="K94" s="21">
        <f t="shared" si="23"/>
        <v>3.3700799999999997</v>
      </c>
      <c r="L94" s="21">
        <f t="shared" si="24"/>
        <v>0.54432000000000003</v>
      </c>
      <c r="M94" s="159">
        <f t="shared" si="25"/>
        <v>11.2</v>
      </c>
      <c r="N94" s="22"/>
      <c r="P94" s="37">
        <f t="shared" si="17"/>
        <v>4.6726399999999995</v>
      </c>
      <c r="Q94" s="37">
        <f t="shared" si="18"/>
        <v>2.6129599999999997</v>
      </c>
      <c r="R94" s="37">
        <f t="shared" si="19"/>
        <v>3.3700799999999997</v>
      </c>
      <c r="S94" s="37">
        <f t="shared" si="20"/>
        <v>0.54432000000000003</v>
      </c>
      <c r="T94" s="37">
        <f t="shared" si="26"/>
        <v>11.2</v>
      </c>
    </row>
    <row r="95" spans="1:20">
      <c r="A95" s="8" t="s">
        <v>137</v>
      </c>
      <c r="B95" s="198">
        <v>11.2</v>
      </c>
      <c r="C95" s="198">
        <v>11.2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4.6726399999999995</v>
      </c>
      <c r="J95" s="21">
        <f t="shared" si="22"/>
        <v>2.6129599999999997</v>
      </c>
      <c r="K95" s="21">
        <f t="shared" si="23"/>
        <v>3.3700799999999997</v>
      </c>
      <c r="L95" s="21">
        <f t="shared" si="24"/>
        <v>0.54432000000000003</v>
      </c>
      <c r="M95" s="159">
        <f t="shared" si="25"/>
        <v>11.2</v>
      </c>
      <c r="N95" s="22"/>
      <c r="P95" s="37">
        <f t="shared" si="17"/>
        <v>4.6726399999999995</v>
      </c>
      <c r="Q95" s="37">
        <f t="shared" si="18"/>
        <v>2.6129599999999997</v>
      </c>
      <c r="R95" s="37">
        <f t="shared" si="19"/>
        <v>3.3700799999999997</v>
      </c>
      <c r="S95" s="37">
        <f t="shared" si="20"/>
        <v>0.54432000000000003</v>
      </c>
      <c r="T95" s="37">
        <f t="shared" si="26"/>
        <v>11.2</v>
      </c>
    </row>
    <row r="96" spans="1:20">
      <c r="A96" s="8" t="s">
        <v>138</v>
      </c>
      <c r="B96" s="198">
        <v>11.2</v>
      </c>
      <c r="C96" s="198">
        <v>11.2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4.6726399999999995</v>
      </c>
      <c r="J96" s="21">
        <f t="shared" si="22"/>
        <v>2.6129599999999997</v>
      </c>
      <c r="K96" s="21">
        <f t="shared" si="23"/>
        <v>3.3700799999999997</v>
      </c>
      <c r="L96" s="21">
        <f t="shared" si="24"/>
        <v>0.54432000000000003</v>
      </c>
      <c r="M96" s="159">
        <f t="shared" si="25"/>
        <v>11.2</v>
      </c>
      <c r="N96" s="22"/>
      <c r="P96" s="37">
        <f t="shared" si="17"/>
        <v>4.6726399999999995</v>
      </c>
      <c r="Q96" s="37">
        <f t="shared" si="18"/>
        <v>2.6129599999999997</v>
      </c>
      <c r="R96" s="37">
        <f t="shared" si="19"/>
        <v>3.3700799999999997</v>
      </c>
      <c r="S96" s="37">
        <f t="shared" si="20"/>
        <v>0.54432000000000003</v>
      </c>
      <c r="T96" s="37">
        <f t="shared" si="26"/>
        <v>11.2</v>
      </c>
    </row>
    <row r="97" spans="1:23">
      <c r="A97" s="8" t="s">
        <v>139</v>
      </c>
      <c r="B97" s="198">
        <v>11.2</v>
      </c>
      <c r="C97" s="198">
        <v>11.2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4.6726399999999995</v>
      </c>
      <c r="J97" s="21">
        <f t="shared" si="22"/>
        <v>2.6129599999999997</v>
      </c>
      <c r="K97" s="21">
        <f t="shared" si="23"/>
        <v>3.3700799999999997</v>
      </c>
      <c r="L97" s="21">
        <f t="shared" si="24"/>
        <v>0.54432000000000003</v>
      </c>
      <c r="M97" s="159">
        <f t="shared" si="25"/>
        <v>11.2</v>
      </c>
      <c r="N97" s="22"/>
      <c r="P97" s="37">
        <f t="shared" si="17"/>
        <v>4.6726399999999995</v>
      </c>
      <c r="Q97" s="37">
        <f t="shared" si="18"/>
        <v>2.6129599999999997</v>
      </c>
      <c r="R97" s="37">
        <f t="shared" si="19"/>
        <v>3.3700799999999997</v>
      </c>
      <c r="S97" s="37">
        <f t="shared" si="20"/>
        <v>0.54432000000000003</v>
      </c>
      <c r="T97" s="37">
        <f t="shared" si="26"/>
        <v>11.2</v>
      </c>
    </row>
    <row r="98" spans="1:23" ht="15.75" thickBot="1">
      <c r="A98" s="8" t="s">
        <v>140</v>
      </c>
      <c r="B98" s="198">
        <v>11.2</v>
      </c>
      <c r="C98" s="198">
        <v>11.2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4.6726399999999995</v>
      </c>
      <c r="J98" s="21">
        <f t="shared" si="22"/>
        <v>2.6129599999999997</v>
      </c>
      <c r="K98" s="21">
        <f t="shared" si="23"/>
        <v>3.3700799999999997</v>
      </c>
      <c r="L98" s="21">
        <f t="shared" si="24"/>
        <v>0.54432000000000003</v>
      </c>
      <c r="M98" s="159">
        <f t="shared" si="25"/>
        <v>11.2</v>
      </c>
      <c r="N98" s="22"/>
      <c r="P98" s="37">
        <f t="shared" si="17"/>
        <v>4.6726399999999995</v>
      </c>
      <c r="Q98" s="37">
        <f t="shared" si="18"/>
        <v>2.6129599999999997</v>
      </c>
      <c r="R98" s="37">
        <f t="shared" si="19"/>
        <v>3.3700799999999997</v>
      </c>
      <c r="S98" s="37">
        <f t="shared" si="20"/>
        <v>0.54432000000000003</v>
      </c>
      <c r="T98" s="37">
        <f t="shared" si="26"/>
        <v>11.2</v>
      </c>
    </row>
    <row r="99" spans="1:23" ht="15.75" thickBot="1">
      <c r="A99" s="8" t="s">
        <v>171</v>
      </c>
      <c r="B99" s="20">
        <f t="shared" ref="B99:H99" si="27">SUM(B3:B98)/4000</f>
        <v>0.2745500000000004</v>
      </c>
      <c r="C99" s="20">
        <f t="shared" si="27"/>
        <v>0.2741000000000004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0.11435452000000015</v>
      </c>
      <c r="J99" s="160">
        <f t="shared" ref="J99:L99" si="28">SUM(J3:J98)/4000</f>
        <v>6.3947529999999891E-2</v>
      </c>
      <c r="K99" s="160">
        <f t="shared" si="28"/>
        <v>8.247668999999988E-2</v>
      </c>
      <c r="L99" s="160">
        <f t="shared" si="28"/>
        <v>1.3321259999999988E-2</v>
      </c>
      <c r="M99" s="161">
        <f>SUM(M3:M98)/4000</f>
        <v>0.2741000000000004</v>
      </c>
      <c r="N99" s="23"/>
      <c r="P99" s="37">
        <f>SUM(P3:P98)/4000</f>
        <v>0.11435452000000015</v>
      </c>
      <c r="Q99" s="37">
        <f t="shared" ref="Q99:S99" si="29">SUM(Q3:Q98)/4000</f>
        <v>6.3947529999999891E-2</v>
      </c>
      <c r="R99" s="37">
        <f t="shared" si="29"/>
        <v>8.247668999999988E-2</v>
      </c>
      <c r="S99" s="37">
        <f t="shared" si="29"/>
        <v>1.3321259999999988E-2</v>
      </c>
      <c r="T99" s="37">
        <f t="shared" si="26"/>
        <v>0.2740999999999999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C93" sqref="AC9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7" t="s">
        <v>223</v>
      </c>
      <c r="B1" s="217"/>
      <c r="C1" s="217"/>
      <c r="D1" s="217"/>
      <c r="E1" s="67"/>
      <c r="F1" s="67"/>
      <c r="G1" s="217" t="s">
        <v>44</v>
      </c>
      <c r="H1" s="218" t="s">
        <v>224</v>
      </c>
      <c r="I1" s="219"/>
      <c r="J1" s="219"/>
      <c r="K1" s="219"/>
      <c r="L1" s="219"/>
      <c r="M1" s="220"/>
      <c r="N1" s="218" t="s">
        <v>225</v>
      </c>
      <c r="O1" s="219"/>
      <c r="P1" s="219"/>
      <c r="Q1" s="219"/>
      <c r="R1" s="219"/>
      <c r="S1" s="220"/>
      <c r="T1">
        <v>4</v>
      </c>
      <c r="U1" s="221" t="s">
        <v>317</v>
      </c>
      <c r="V1" s="222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535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450.45</v>
      </c>
      <c r="I3" s="53">
        <v>92</v>
      </c>
      <c r="J3" s="53">
        <v>14.14</v>
      </c>
      <c r="K3" s="53">
        <v>0</v>
      </c>
      <c r="L3" s="53">
        <v>0</v>
      </c>
      <c r="M3" s="72">
        <v>7.0000000000000007E-2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556.66</v>
      </c>
      <c r="V3" s="74">
        <v>-6</v>
      </c>
      <c r="W3">
        <v>450.45</v>
      </c>
      <c r="X3">
        <v>92</v>
      </c>
      <c r="Y3">
        <v>-6</v>
      </c>
      <c r="Z3">
        <v>7.0000000000000007E-2</v>
      </c>
      <c r="AA3">
        <v>14.14</v>
      </c>
    </row>
    <row r="4" spans="1:27">
      <c r="D4" t="s">
        <v>442</v>
      </c>
      <c r="F4" t="s">
        <v>441</v>
      </c>
      <c r="G4" t="s">
        <v>46</v>
      </c>
      <c r="H4" s="73">
        <v>429.01</v>
      </c>
      <c r="I4" s="46">
        <v>83.49</v>
      </c>
      <c r="J4" s="46">
        <v>10.63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523.13</v>
      </c>
      <c r="V4" s="74">
        <v>-6</v>
      </c>
      <c r="W4">
        <v>429.01</v>
      </c>
      <c r="X4">
        <v>83.49</v>
      </c>
      <c r="Y4">
        <v>-6</v>
      </c>
      <c r="Z4">
        <v>0</v>
      </c>
      <c r="AA4">
        <v>10.63</v>
      </c>
    </row>
    <row r="5" spans="1:27">
      <c r="G5" t="s">
        <v>47</v>
      </c>
      <c r="H5" s="73">
        <v>378.95</v>
      </c>
      <c r="I5" s="46">
        <v>78.989999999999995</v>
      </c>
      <c r="J5" s="46">
        <v>9.2799999999999994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467.22</v>
      </c>
      <c r="V5" s="74">
        <v>-6</v>
      </c>
      <c r="W5">
        <v>378.95</v>
      </c>
      <c r="X5">
        <v>78.989999999999995</v>
      </c>
      <c r="Y5">
        <v>-6</v>
      </c>
      <c r="Z5">
        <v>0</v>
      </c>
      <c r="AA5">
        <v>9.2799999999999994</v>
      </c>
    </row>
    <row r="6" spans="1:27">
      <c r="G6" t="s">
        <v>48</v>
      </c>
      <c r="H6" s="73">
        <v>357.79</v>
      </c>
      <c r="I6" s="46">
        <v>65.739999999999995</v>
      </c>
      <c r="J6" s="46">
        <v>5.34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428.87</v>
      </c>
      <c r="V6" s="74">
        <v>-6</v>
      </c>
      <c r="W6">
        <v>357.79</v>
      </c>
      <c r="X6">
        <v>65.739999999999995</v>
      </c>
      <c r="Y6">
        <v>-6</v>
      </c>
      <c r="Z6">
        <v>0</v>
      </c>
      <c r="AA6">
        <v>5.34</v>
      </c>
    </row>
    <row r="7" spans="1:27">
      <c r="G7" t="s">
        <v>49</v>
      </c>
      <c r="H7" s="73">
        <v>298.82</v>
      </c>
      <c r="I7" s="46">
        <v>46.28</v>
      </c>
      <c r="J7" s="46">
        <v>5.41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350.51</v>
      </c>
      <c r="V7" s="74">
        <v>-6</v>
      </c>
      <c r="W7">
        <v>298.82</v>
      </c>
      <c r="X7">
        <v>46.28</v>
      </c>
      <c r="Y7">
        <v>-6</v>
      </c>
      <c r="Z7">
        <v>0</v>
      </c>
      <c r="AA7">
        <v>5.41</v>
      </c>
    </row>
    <row r="8" spans="1:27">
      <c r="G8" t="s">
        <v>50</v>
      </c>
      <c r="H8" s="73">
        <v>268.97000000000003</v>
      </c>
      <c r="I8" s="46">
        <v>32.36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-2</v>
      </c>
      <c r="Q8" s="46">
        <v>0</v>
      </c>
      <c r="R8" s="46">
        <v>0</v>
      </c>
      <c r="S8" s="74">
        <v>0</v>
      </c>
      <c r="U8" s="73">
        <v>301.33</v>
      </c>
      <c r="V8" s="74">
        <v>-8</v>
      </c>
      <c r="W8">
        <v>268.97000000000003</v>
      </c>
      <c r="X8">
        <v>32.36</v>
      </c>
      <c r="Y8">
        <v>-6</v>
      </c>
      <c r="Z8">
        <v>0</v>
      </c>
      <c r="AA8">
        <v>-2</v>
      </c>
    </row>
    <row r="9" spans="1:27">
      <c r="G9" t="s">
        <v>51</v>
      </c>
      <c r="H9" s="73">
        <v>247.18</v>
      </c>
      <c r="I9" s="46">
        <v>21.03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-21</v>
      </c>
      <c r="Q9" s="46">
        <v>0</v>
      </c>
      <c r="R9" s="46">
        <v>0</v>
      </c>
      <c r="S9" s="74">
        <v>0</v>
      </c>
      <c r="U9" s="73">
        <v>268.20999999999998</v>
      </c>
      <c r="V9" s="74">
        <v>-27</v>
      </c>
      <c r="W9">
        <v>247.18</v>
      </c>
      <c r="X9">
        <v>21.03</v>
      </c>
      <c r="Y9">
        <v>-6</v>
      </c>
      <c r="Z9">
        <v>0</v>
      </c>
      <c r="AA9">
        <v>-21</v>
      </c>
    </row>
    <row r="10" spans="1:27">
      <c r="G10" t="s">
        <v>52</v>
      </c>
      <c r="H10" s="73">
        <v>202.88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202.88</v>
      </c>
      <c r="V10" s="74">
        <v>-6</v>
      </c>
      <c r="W10">
        <v>202.88</v>
      </c>
      <c r="X10">
        <v>0</v>
      </c>
      <c r="Y10">
        <v>-6</v>
      </c>
      <c r="Z10">
        <v>0</v>
      </c>
      <c r="AA10">
        <v>0</v>
      </c>
    </row>
    <row r="11" spans="1:27">
      <c r="G11" t="s">
        <v>53</v>
      </c>
      <c r="H11" s="73">
        <v>182.21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182.21</v>
      </c>
      <c r="V11" s="74">
        <v>-6</v>
      </c>
      <c r="W11">
        <v>182.21</v>
      </c>
      <c r="X11">
        <v>0</v>
      </c>
      <c r="Y11">
        <v>-6</v>
      </c>
      <c r="Z11">
        <v>0</v>
      </c>
      <c r="AA11">
        <v>0</v>
      </c>
    </row>
    <row r="12" spans="1:27">
      <c r="G12" t="s">
        <v>54</v>
      </c>
      <c r="H12" s="73">
        <v>142.11000000000001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-68</v>
      </c>
      <c r="Q12" s="46">
        <v>0</v>
      </c>
      <c r="R12" s="46">
        <v>0</v>
      </c>
      <c r="S12" s="74">
        <v>0</v>
      </c>
      <c r="U12" s="73">
        <v>142.11000000000001</v>
      </c>
      <c r="V12" s="74">
        <v>-74</v>
      </c>
      <c r="W12">
        <v>142.11000000000001</v>
      </c>
      <c r="X12">
        <v>0</v>
      </c>
      <c r="Y12">
        <v>-6</v>
      </c>
      <c r="Z12">
        <v>0</v>
      </c>
      <c r="AA12">
        <v>-68</v>
      </c>
    </row>
    <row r="13" spans="1:27">
      <c r="G13" t="s">
        <v>55</v>
      </c>
      <c r="H13" s="73">
        <v>103.37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-68</v>
      </c>
      <c r="Q13" s="46">
        <v>0</v>
      </c>
      <c r="R13" s="46">
        <v>0</v>
      </c>
      <c r="S13" s="74">
        <v>0</v>
      </c>
      <c r="U13" s="73">
        <v>103.37</v>
      </c>
      <c r="V13" s="74">
        <v>-74</v>
      </c>
      <c r="W13">
        <v>103.37</v>
      </c>
      <c r="X13">
        <v>0</v>
      </c>
      <c r="Y13">
        <v>-6</v>
      </c>
      <c r="Z13">
        <v>0</v>
      </c>
      <c r="AA13">
        <v>-68</v>
      </c>
    </row>
    <row r="14" spans="1:27">
      <c r="G14" t="s">
        <v>56</v>
      </c>
      <c r="H14" s="73">
        <v>84.17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-68</v>
      </c>
      <c r="Q14" s="46">
        <v>0</v>
      </c>
      <c r="R14" s="46">
        <v>0</v>
      </c>
      <c r="S14" s="74">
        <v>0</v>
      </c>
      <c r="U14" s="73">
        <v>84.17</v>
      </c>
      <c r="V14" s="74">
        <v>-74</v>
      </c>
      <c r="W14">
        <v>84.17</v>
      </c>
      <c r="X14">
        <v>0</v>
      </c>
      <c r="Y14">
        <v>-6</v>
      </c>
      <c r="Z14">
        <v>0</v>
      </c>
      <c r="AA14">
        <v>-68</v>
      </c>
    </row>
    <row r="15" spans="1:27">
      <c r="G15" t="s">
        <v>57</v>
      </c>
      <c r="H15" s="73">
        <v>40.51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-68</v>
      </c>
      <c r="Q15" s="46">
        <v>0</v>
      </c>
      <c r="R15" s="46">
        <v>0</v>
      </c>
      <c r="S15" s="74">
        <v>0</v>
      </c>
      <c r="U15" s="73">
        <v>40.51</v>
      </c>
      <c r="V15" s="74">
        <v>-74</v>
      </c>
      <c r="W15">
        <v>40.51</v>
      </c>
      <c r="X15">
        <v>0</v>
      </c>
      <c r="Y15">
        <v>-6</v>
      </c>
      <c r="Z15">
        <v>0</v>
      </c>
      <c r="AA15">
        <v>-68</v>
      </c>
    </row>
    <row r="16" spans="1:27">
      <c r="G16" t="s">
        <v>58</v>
      </c>
      <c r="H16" s="73">
        <v>7.65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-68</v>
      </c>
      <c r="Q16" s="46">
        <v>0</v>
      </c>
      <c r="R16" s="46">
        <v>0</v>
      </c>
      <c r="S16" s="74">
        <v>0</v>
      </c>
      <c r="U16" s="73">
        <v>7.65</v>
      </c>
      <c r="V16" s="74">
        <v>-74</v>
      </c>
      <c r="W16">
        <v>7.65</v>
      </c>
      <c r="X16">
        <v>0</v>
      </c>
      <c r="Y16">
        <v>-6</v>
      </c>
      <c r="Z16">
        <v>0</v>
      </c>
      <c r="AA16">
        <v>-68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-82</v>
      </c>
      <c r="Q17" s="46">
        <v>0</v>
      </c>
      <c r="R17" s="46">
        <v>0</v>
      </c>
      <c r="S17" s="74">
        <v>0</v>
      </c>
      <c r="U17" s="73">
        <v>0</v>
      </c>
      <c r="V17" s="74">
        <v>-88</v>
      </c>
      <c r="W17">
        <v>0</v>
      </c>
      <c r="X17">
        <v>0</v>
      </c>
      <c r="Y17">
        <v>-6</v>
      </c>
      <c r="Z17">
        <v>0</v>
      </c>
      <c r="AA17">
        <v>-82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0.16</v>
      </c>
      <c r="N18" s="73">
        <v>0</v>
      </c>
      <c r="O18" s="46">
        <v>0</v>
      </c>
      <c r="P18" s="46">
        <v>-108</v>
      </c>
      <c r="Q18" s="46">
        <v>0</v>
      </c>
      <c r="R18" s="46">
        <v>0</v>
      </c>
      <c r="S18" s="74">
        <v>0</v>
      </c>
      <c r="U18" s="73">
        <v>0.16</v>
      </c>
      <c r="V18" s="74">
        <v>-114</v>
      </c>
      <c r="W18">
        <v>0</v>
      </c>
      <c r="X18">
        <v>0</v>
      </c>
      <c r="Y18">
        <v>-6</v>
      </c>
      <c r="Z18">
        <v>0.16</v>
      </c>
      <c r="AA18">
        <v>-108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0.57999999999999996</v>
      </c>
      <c r="N19" s="73">
        <v>0</v>
      </c>
      <c r="O19" s="46">
        <v>-10</v>
      </c>
      <c r="P19" s="46">
        <v>-138</v>
      </c>
      <c r="Q19" s="46">
        <v>0</v>
      </c>
      <c r="R19" s="46">
        <v>0</v>
      </c>
      <c r="S19" s="74">
        <v>0</v>
      </c>
      <c r="U19" s="73">
        <v>0.57999999999999996</v>
      </c>
      <c r="V19" s="74">
        <v>-154</v>
      </c>
      <c r="W19">
        <v>0</v>
      </c>
      <c r="X19">
        <v>-10</v>
      </c>
      <c r="Y19">
        <v>-6</v>
      </c>
      <c r="Z19">
        <v>0.57999999999999996</v>
      </c>
      <c r="AA19">
        <v>-138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2.15</v>
      </c>
      <c r="N20" s="73">
        <v>0</v>
      </c>
      <c r="O20" s="46">
        <v>-25</v>
      </c>
      <c r="P20" s="46">
        <v>-159</v>
      </c>
      <c r="Q20" s="46">
        <v>0</v>
      </c>
      <c r="R20" s="46">
        <v>0</v>
      </c>
      <c r="S20" s="74">
        <v>0</v>
      </c>
      <c r="U20" s="73">
        <v>2.15</v>
      </c>
      <c r="V20" s="74">
        <v>-190</v>
      </c>
      <c r="W20">
        <v>0</v>
      </c>
      <c r="X20">
        <v>-25</v>
      </c>
      <c r="Y20">
        <v>-6</v>
      </c>
      <c r="Z20">
        <v>2.15</v>
      </c>
      <c r="AA20">
        <v>-159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1.9</v>
      </c>
      <c r="N21" s="73">
        <v>0</v>
      </c>
      <c r="O21" s="46">
        <v>-45</v>
      </c>
      <c r="P21" s="46">
        <v>-184</v>
      </c>
      <c r="Q21" s="46">
        <v>0</v>
      </c>
      <c r="R21" s="46">
        <v>0</v>
      </c>
      <c r="S21" s="74">
        <v>0</v>
      </c>
      <c r="U21" s="73">
        <v>1.9</v>
      </c>
      <c r="V21" s="74">
        <v>-235</v>
      </c>
      <c r="W21">
        <v>0</v>
      </c>
      <c r="X21">
        <v>-45</v>
      </c>
      <c r="Y21">
        <v>-6</v>
      </c>
      <c r="Z21">
        <v>1.9</v>
      </c>
      <c r="AA21">
        <v>-184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1.56</v>
      </c>
      <c r="N22" s="73">
        <v>0</v>
      </c>
      <c r="O22" s="46">
        <v>-55</v>
      </c>
      <c r="P22" s="46">
        <v>-199</v>
      </c>
      <c r="Q22" s="46">
        <v>0</v>
      </c>
      <c r="R22" s="46">
        <v>0</v>
      </c>
      <c r="S22" s="74">
        <v>0</v>
      </c>
      <c r="U22" s="73">
        <v>1.56</v>
      </c>
      <c r="V22" s="74">
        <v>-260</v>
      </c>
      <c r="W22">
        <v>0</v>
      </c>
      <c r="X22">
        <v>-55</v>
      </c>
      <c r="Y22">
        <v>-6</v>
      </c>
      <c r="Z22">
        <v>1.56</v>
      </c>
      <c r="AA22">
        <v>-199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1.53</v>
      </c>
      <c r="N23" s="73">
        <v>0</v>
      </c>
      <c r="O23" s="46">
        <v>-55</v>
      </c>
      <c r="P23" s="46">
        <v>-196</v>
      </c>
      <c r="Q23" s="46">
        <v>0</v>
      </c>
      <c r="R23" s="46">
        <v>0</v>
      </c>
      <c r="S23" s="74">
        <v>0</v>
      </c>
      <c r="U23" s="73">
        <v>1.53</v>
      </c>
      <c r="V23" s="74">
        <v>-257</v>
      </c>
      <c r="W23">
        <v>0</v>
      </c>
      <c r="X23">
        <v>-55</v>
      </c>
      <c r="Y23">
        <v>-6</v>
      </c>
      <c r="Z23">
        <v>1.53</v>
      </c>
      <c r="AA23">
        <v>-196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1.92</v>
      </c>
      <c r="N24" s="73">
        <v>0</v>
      </c>
      <c r="O24" s="46">
        <v>-60</v>
      </c>
      <c r="P24" s="46">
        <v>-216</v>
      </c>
      <c r="Q24" s="46">
        <v>0</v>
      </c>
      <c r="R24" s="46">
        <v>0</v>
      </c>
      <c r="S24" s="74">
        <v>0</v>
      </c>
      <c r="U24" s="73">
        <v>1.92</v>
      </c>
      <c r="V24" s="74">
        <v>-282</v>
      </c>
      <c r="W24">
        <v>0</v>
      </c>
      <c r="X24">
        <v>-60</v>
      </c>
      <c r="Y24">
        <v>-6</v>
      </c>
      <c r="Z24">
        <v>1.92</v>
      </c>
      <c r="AA24">
        <v>-216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1.94</v>
      </c>
      <c r="N25" s="73">
        <v>0</v>
      </c>
      <c r="O25" s="46">
        <v>-65</v>
      </c>
      <c r="P25" s="46">
        <v>-233</v>
      </c>
      <c r="Q25" s="46">
        <v>0</v>
      </c>
      <c r="R25" s="46">
        <v>0</v>
      </c>
      <c r="S25" s="74">
        <v>0</v>
      </c>
      <c r="U25" s="73">
        <v>1.94</v>
      </c>
      <c r="V25" s="74">
        <v>-304</v>
      </c>
      <c r="W25">
        <v>0</v>
      </c>
      <c r="X25">
        <v>-65</v>
      </c>
      <c r="Y25">
        <v>-6</v>
      </c>
      <c r="Z25">
        <v>1.94</v>
      </c>
      <c r="AA25">
        <v>-233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1.92</v>
      </c>
      <c r="N26" s="73">
        <v>0</v>
      </c>
      <c r="O26" s="46">
        <v>-115</v>
      </c>
      <c r="P26" s="46">
        <v>-290</v>
      </c>
      <c r="Q26" s="46">
        <v>0</v>
      </c>
      <c r="R26" s="46">
        <v>0</v>
      </c>
      <c r="S26" s="74">
        <v>0</v>
      </c>
      <c r="U26" s="73">
        <v>1.92</v>
      </c>
      <c r="V26" s="74">
        <v>-411</v>
      </c>
      <c r="W26">
        <v>0</v>
      </c>
      <c r="X26">
        <v>-115</v>
      </c>
      <c r="Y26">
        <v>-6</v>
      </c>
      <c r="Z26">
        <v>1.92</v>
      </c>
      <c r="AA26">
        <v>-290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1.88</v>
      </c>
      <c r="N27" s="73">
        <v>0</v>
      </c>
      <c r="O27" s="46">
        <v>-190</v>
      </c>
      <c r="P27" s="46">
        <v>-316</v>
      </c>
      <c r="Q27" s="46">
        <v>0</v>
      </c>
      <c r="R27" s="46">
        <v>0</v>
      </c>
      <c r="S27" s="74">
        <v>0</v>
      </c>
      <c r="U27" s="73">
        <v>1.88</v>
      </c>
      <c r="V27" s="74">
        <v>-512</v>
      </c>
      <c r="W27">
        <v>0</v>
      </c>
      <c r="X27">
        <v>-190</v>
      </c>
      <c r="Y27">
        <v>-6</v>
      </c>
      <c r="Z27">
        <v>1.88</v>
      </c>
      <c r="AA27">
        <v>-316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1.71</v>
      </c>
      <c r="N28" s="73">
        <v>0</v>
      </c>
      <c r="O28" s="46">
        <v>-205</v>
      </c>
      <c r="P28" s="46">
        <v>-345</v>
      </c>
      <c r="Q28" s="46">
        <v>0</v>
      </c>
      <c r="R28" s="46">
        <v>0</v>
      </c>
      <c r="S28" s="74">
        <v>0</v>
      </c>
      <c r="U28" s="73">
        <v>1.71</v>
      </c>
      <c r="V28" s="74">
        <v>-556</v>
      </c>
      <c r="W28">
        <v>0</v>
      </c>
      <c r="X28">
        <v>-205</v>
      </c>
      <c r="Y28">
        <v>-6</v>
      </c>
      <c r="Z28">
        <v>1.71</v>
      </c>
      <c r="AA28">
        <v>-345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1.48</v>
      </c>
      <c r="N29" s="73">
        <v>0</v>
      </c>
      <c r="O29" s="46">
        <v>-200</v>
      </c>
      <c r="P29" s="46">
        <v>-358</v>
      </c>
      <c r="Q29" s="46">
        <v>0</v>
      </c>
      <c r="R29" s="46">
        <v>0</v>
      </c>
      <c r="S29" s="74">
        <v>0</v>
      </c>
      <c r="U29" s="73">
        <v>1.48</v>
      </c>
      <c r="V29" s="74">
        <v>-564</v>
      </c>
      <c r="W29">
        <v>0</v>
      </c>
      <c r="X29">
        <v>-200</v>
      </c>
      <c r="Y29">
        <v>-6</v>
      </c>
      <c r="Z29">
        <v>1.48</v>
      </c>
      <c r="AA29">
        <v>-358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1.38</v>
      </c>
      <c r="N30" s="73">
        <v>0</v>
      </c>
      <c r="O30" s="46">
        <v>-210</v>
      </c>
      <c r="P30" s="46">
        <v>-386</v>
      </c>
      <c r="Q30" s="46">
        <v>0</v>
      </c>
      <c r="R30" s="46">
        <v>0</v>
      </c>
      <c r="S30" s="74">
        <v>0</v>
      </c>
      <c r="U30" s="73">
        <v>1.38</v>
      </c>
      <c r="V30" s="74">
        <v>-602</v>
      </c>
      <c r="W30">
        <v>0</v>
      </c>
      <c r="X30">
        <v>-210</v>
      </c>
      <c r="Y30">
        <v>-6</v>
      </c>
      <c r="Z30">
        <v>1.38</v>
      </c>
      <c r="AA30">
        <v>-386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0.44</v>
      </c>
      <c r="N31" s="73">
        <v>0</v>
      </c>
      <c r="O31" s="46">
        <v>-240</v>
      </c>
      <c r="P31" s="46">
        <v>-417</v>
      </c>
      <c r="Q31" s="46">
        <v>0</v>
      </c>
      <c r="R31" s="46">
        <v>0</v>
      </c>
      <c r="S31" s="74">
        <v>0</v>
      </c>
      <c r="U31" s="73">
        <v>0.44</v>
      </c>
      <c r="V31" s="74">
        <v>-663</v>
      </c>
      <c r="W31">
        <v>0</v>
      </c>
      <c r="X31">
        <v>-240</v>
      </c>
      <c r="Y31">
        <v>-6</v>
      </c>
      <c r="Z31">
        <v>0.44</v>
      </c>
      <c r="AA31">
        <v>-417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0.75</v>
      </c>
      <c r="N32" s="73">
        <v>0</v>
      </c>
      <c r="O32" s="46">
        <v>-235</v>
      </c>
      <c r="P32" s="46">
        <v>-407</v>
      </c>
      <c r="Q32" s="46">
        <v>0</v>
      </c>
      <c r="R32" s="46">
        <v>0</v>
      </c>
      <c r="S32" s="74">
        <v>0</v>
      </c>
      <c r="U32" s="73">
        <v>0.75</v>
      </c>
      <c r="V32" s="74">
        <v>-648</v>
      </c>
      <c r="W32">
        <v>0</v>
      </c>
      <c r="X32">
        <v>-235</v>
      </c>
      <c r="Y32">
        <v>-6</v>
      </c>
      <c r="Z32">
        <v>0.75</v>
      </c>
      <c r="AA32">
        <v>-407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0.83</v>
      </c>
      <c r="N33" s="73">
        <v>0</v>
      </c>
      <c r="O33" s="46">
        <v>-235</v>
      </c>
      <c r="P33" s="46">
        <v>-398</v>
      </c>
      <c r="Q33" s="46">
        <v>0</v>
      </c>
      <c r="R33" s="46">
        <v>0</v>
      </c>
      <c r="S33" s="74">
        <v>0</v>
      </c>
      <c r="U33" s="73">
        <v>0.83</v>
      </c>
      <c r="V33" s="74">
        <v>-639</v>
      </c>
      <c r="W33">
        <v>0</v>
      </c>
      <c r="X33">
        <v>-235</v>
      </c>
      <c r="Y33">
        <v>-6</v>
      </c>
      <c r="Z33">
        <v>0.83</v>
      </c>
      <c r="AA33">
        <v>-398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1.23</v>
      </c>
      <c r="N34" s="73">
        <v>0</v>
      </c>
      <c r="O34" s="46">
        <v>-240</v>
      </c>
      <c r="P34" s="46">
        <v>-388</v>
      </c>
      <c r="Q34" s="46">
        <v>0</v>
      </c>
      <c r="R34" s="46">
        <v>0</v>
      </c>
      <c r="S34" s="74">
        <v>0</v>
      </c>
      <c r="U34" s="73">
        <v>1.23</v>
      </c>
      <c r="V34" s="74">
        <v>-634</v>
      </c>
      <c r="W34">
        <v>0</v>
      </c>
      <c r="X34">
        <v>-240</v>
      </c>
      <c r="Y34">
        <v>-6</v>
      </c>
      <c r="Z34">
        <v>1.23</v>
      </c>
      <c r="AA34">
        <v>-388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2.64</v>
      </c>
      <c r="N35" s="73">
        <v>0</v>
      </c>
      <c r="O35" s="46">
        <v>-265</v>
      </c>
      <c r="P35" s="46">
        <v>-387</v>
      </c>
      <c r="Q35" s="46">
        <v>0</v>
      </c>
      <c r="R35" s="46">
        <v>0</v>
      </c>
      <c r="S35" s="74">
        <v>0</v>
      </c>
      <c r="U35" s="73">
        <v>2.64</v>
      </c>
      <c r="V35" s="74">
        <v>-658</v>
      </c>
      <c r="W35">
        <v>0</v>
      </c>
      <c r="X35">
        <v>-265</v>
      </c>
      <c r="Y35">
        <v>-6</v>
      </c>
      <c r="Z35">
        <v>2.64</v>
      </c>
      <c r="AA35">
        <v>-387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3.78</v>
      </c>
      <c r="N36" s="73">
        <v>0</v>
      </c>
      <c r="O36" s="46">
        <v>-290</v>
      </c>
      <c r="P36" s="46">
        <v>-399</v>
      </c>
      <c r="Q36" s="46">
        <v>0</v>
      </c>
      <c r="R36" s="46">
        <v>0</v>
      </c>
      <c r="S36" s="74">
        <v>0</v>
      </c>
      <c r="U36" s="73">
        <v>3.78</v>
      </c>
      <c r="V36" s="74">
        <v>-695</v>
      </c>
      <c r="W36">
        <v>0</v>
      </c>
      <c r="X36">
        <v>-290</v>
      </c>
      <c r="Y36">
        <v>-6</v>
      </c>
      <c r="Z36">
        <v>3.78</v>
      </c>
      <c r="AA36">
        <v>-399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3.19</v>
      </c>
      <c r="N37" s="73">
        <v>0</v>
      </c>
      <c r="O37" s="46">
        <v>-335</v>
      </c>
      <c r="P37" s="46">
        <v>-415</v>
      </c>
      <c r="Q37" s="46">
        <v>0</v>
      </c>
      <c r="R37" s="46">
        <v>0</v>
      </c>
      <c r="S37" s="74">
        <v>0</v>
      </c>
      <c r="U37" s="73">
        <v>3.19</v>
      </c>
      <c r="V37" s="74">
        <v>-756</v>
      </c>
      <c r="W37">
        <v>0</v>
      </c>
      <c r="X37">
        <v>-335</v>
      </c>
      <c r="Y37">
        <v>-6</v>
      </c>
      <c r="Z37">
        <v>3.19</v>
      </c>
      <c r="AA37">
        <v>-415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4.4800000000000004</v>
      </c>
      <c r="N38" s="73">
        <v>0</v>
      </c>
      <c r="O38" s="46">
        <v>-350</v>
      </c>
      <c r="P38" s="46">
        <v>-416</v>
      </c>
      <c r="Q38" s="46">
        <v>0</v>
      </c>
      <c r="R38" s="46">
        <v>0</v>
      </c>
      <c r="S38" s="74">
        <v>0</v>
      </c>
      <c r="U38" s="73">
        <v>4.4800000000000004</v>
      </c>
      <c r="V38" s="74">
        <v>-772</v>
      </c>
      <c r="W38">
        <v>0</v>
      </c>
      <c r="X38">
        <v>-350</v>
      </c>
      <c r="Y38">
        <v>-6</v>
      </c>
      <c r="Z38">
        <v>4.4800000000000004</v>
      </c>
      <c r="AA38">
        <v>-416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3.47</v>
      </c>
      <c r="N39" s="73">
        <v>0</v>
      </c>
      <c r="O39" s="46">
        <v>-350</v>
      </c>
      <c r="P39" s="46">
        <v>-393</v>
      </c>
      <c r="Q39" s="46">
        <v>0</v>
      </c>
      <c r="R39" s="46">
        <v>0</v>
      </c>
      <c r="S39" s="74">
        <v>0</v>
      </c>
      <c r="U39" s="73">
        <v>3.47</v>
      </c>
      <c r="V39" s="74">
        <v>-749</v>
      </c>
      <c r="W39">
        <v>0</v>
      </c>
      <c r="X39">
        <v>-350</v>
      </c>
      <c r="Y39">
        <v>-6</v>
      </c>
      <c r="Z39">
        <v>3.47</v>
      </c>
      <c r="AA39">
        <v>-393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2.2799999999999998</v>
      </c>
      <c r="N40" s="73">
        <v>0</v>
      </c>
      <c r="O40" s="46">
        <v>-345</v>
      </c>
      <c r="P40" s="46">
        <v>-346</v>
      </c>
      <c r="Q40" s="46">
        <v>0</v>
      </c>
      <c r="R40" s="46">
        <v>0</v>
      </c>
      <c r="S40" s="74">
        <v>0</v>
      </c>
      <c r="U40" s="73">
        <v>2.2799999999999998</v>
      </c>
      <c r="V40" s="74">
        <v>-697</v>
      </c>
      <c r="W40">
        <v>0</v>
      </c>
      <c r="X40">
        <v>-345</v>
      </c>
      <c r="Y40">
        <v>-6</v>
      </c>
      <c r="Z40">
        <v>2.2799999999999998</v>
      </c>
      <c r="AA40">
        <v>-346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</v>
      </c>
      <c r="N41" s="73">
        <v>0</v>
      </c>
      <c r="O41" s="46">
        <v>-335</v>
      </c>
      <c r="P41" s="46">
        <v>-297</v>
      </c>
      <c r="Q41" s="46">
        <v>0</v>
      </c>
      <c r="R41" s="46">
        <v>0</v>
      </c>
      <c r="S41" s="74">
        <v>0</v>
      </c>
      <c r="U41" s="73">
        <v>3</v>
      </c>
      <c r="V41" s="74">
        <v>-638</v>
      </c>
      <c r="W41">
        <v>0</v>
      </c>
      <c r="X41">
        <v>-335</v>
      </c>
      <c r="Y41">
        <v>-6</v>
      </c>
      <c r="Z41">
        <v>3</v>
      </c>
      <c r="AA41">
        <v>-297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2.88</v>
      </c>
      <c r="N42" s="73">
        <v>0</v>
      </c>
      <c r="O42" s="46">
        <v>-325</v>
      </c>
      <c r="P42" s="46">
        <v>-256</v>
      </c>
      <c r="Q42" s="46">
        <v>0</v>
      </c>
      <c r="R42" s="46">
        <v>0</v>
      </c>
      <c r="S42" s="74">
        <v>0</v>
      </c>
      <c r="U42" s="73">
        <v>2.88</v>
      </c>
      <c r="V42" s="74">
        <v>-587</v>
      </c>
      <c r="W42">
        <v>0</v>
      </c>
      <c r="X42">
        <v>-325</v>
      </c>
      <c r="Y42">
        <v>-6</v>
      </c>
      <c r="Z42">
        <v>2.88</v>
      </c>
      <c r="AA42">
        <v>-256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2.78</v>
      </c>
      <c r="N43" s="73">
        <v>0</v>
      </c>
      <c r="O43" s="46">
        <v>-305</v>
      </c>
      <c r="P43" s="46">
        <v>-211</v>
      </c>
      <c r="Q43" s="46">
        <v>0</v>
      </c>
      <c r="R43" s="46">
        <v>0</v>
      </c>
      <c r="S43" s="74">
        <v>0</v>
      </c>
      <c r="U43" s="73">
        <v>2.78</v>
      </c>
      <c r="V43" s="74">
        <v>-522</v>
      </c>
      <c r="W43">
        <v>0</v>
      </c>
      <c r="X43">
        <v>-305</v>
      </c>
      <c r="Y43">
        <v>-6</v>
      </c>
      <c r="Z43">
        <v>2.78</v>
      </c>
      <c r="AA43">
        <v>-211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1.61</v>
      </c>
      <c r="N44" s="73">
        <v>0</v>
      </c>
      <c r="O44" s="46">
        <v>-290</v>
      </c>
      <c r="P44" s="46">
        <v>-188</v>
      </c>
      <c r="Q44" s="46">
        <v>0</v>
      </c>
      <c r="R44" s="46">
        <v>0</v>
      </c>
      <c r="S44" s="74">
        <v>0</v>
      </c>
      <c r="U44" s="73">
        <v>1.61</v>
      </c>
      <c r="V44" s="74">
        <v>-484</v>
      </c>
      <c r="W44">
        <v>0</v>
      </c>
      <c r="X44">
        <v>-290</v>
      </c>
      <c r="Y44">
        <v>-6</v>
      </c>
      <c r="Z44">
        <v>1.61</v>
      </c>
      <c r="AA44">
        <v>-188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-275</v>
      </c>
      <c r="P45" s="46">
        <v>-172</v>
      </c>
      <c r="Q45" s="46">
        <v>0</v>
      </c>
      <c r="R45" s="46">
        <v>0</v>
      </c>
      <c r="S45" s="74">
        <v>0</v>
      </c>
      <c r="U45" s="73">
        <v>0</v>
      </c>
      <c r="V45" s="74">
        <v>-453</v>
      </c>
      <c r="W45">
        <v>0</v>
      </c>
      <c r="X45">
        <v>-275</v>
      </c>
      <c r="Y45">
        <v>-6</v>
      </c>
      <c r="Z45">
        <v>0</v>
      </c>
      <c r="AA45">
        <v>-172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-260</v>
      </c>
      <c r="P46" s="46">
        <v>-165</v>
      </c>
      <c r="Q46" s="46">
        <v>0</v>
      </c>
      <c r="R46" s="46">
        <v>0</v>
      </c>
      <c r="S46" s="74">
        <v>0</v>
      </c>
      <c r="U46" s="73">
        <v>0</v>
      </c>
      <c r="V46" s="74">
        <v>-431</v>
      </c>
      <c r="W46">
        <v>0</v>
      </c>
      <c r="X46">
        <v>-260</v>
      </c>
      <c r="Y46">
        <v>-6</v>
      </c>
      <c r="Z46">
        <v>0</v>
      </c>
      <c r="AA46">
        <v>-165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-245</v>
      </c>
      <c r="P47" s="46">
        <v>-162</v>
      </c>
      <c r="Q47" s="46">
        <v>0</v>
      </c>
      <c r="R47" s="46">
        <v>0</v>
      </c>
      <c r="S47" s="74">
        <v>0</v>
      </c>
      <c r="U47" s="73">
        <v>0</v>
      </c>
      <c r="V47" s="74">
        <v>-413</v>
      </c>
      <c r="W47">
        <v>0</v>
      </c>
      <c r="X47">
        <v>-245</v>
      </c>
      <c r="Y47">
        <v>-6</v>
      </c>
      <c r="Z47">
        <v>0</v>
      </c>
      <c r="AA47">
        <v>-162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-235</v>
      </c>
      <c r="P48" s="46">
        <v>-159</v>
      </c>
      <c r="Q48" s="46">
        <v>0</v>
      </c>
      <c r="R48" s="46">
        <v>0</v>
      </c>
      <c r="S48" s="74">
        <v>0</v>
      </c>
      <c r="U48" s="73">
        <v>0</v>
      </c>
      <c r="V48" s="74">
        <v>-400</v>
      </c>
      <c r="W48">
        <v>0</v>
      </c>
      <c r="X48">
        <v>-235</v>
      </c>
      <c r="Y48">
        <v>-6</v>
      </c>
      <c r="Z48">
        <v>0</v>
      </c>
      <c r="AA48">
        <v>-159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-230</v>
      </c>
      <c r="P49" s="46">
        <v>-159</v>
      </c>
      <c r="Q49" s="46">
        <v>0</v>
      </c>
      <c r="R49" s="46">
        <v>0</v>
      </c>
      <c r="S49" s="74">
        <v>0</v>
      </c>
      <c r="U49" s="73">
        <v>0</v>
      </c>
      <c r="V49" s="74">
        <v>-395</v>
      </c>
      <c r="W49">
        <v>0</v>
      </c>
      <c r="X49">
        <v>-230</v>
      </c>
      <c r="Y49">
        <v>-6</v>
      </c>
      <c r="Z49">
        <v>0</v>
      </c>
      <c r="AA49">
        <v>-159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1.25</v>
      </c>
      <c r="N50" s="73">
        <v>0</v>
      </c>
      <c r="O50" s="46">
        <v>-225</v>
      </c>
      <c r="P50" s="46">
        <v>-156</v>
      </c>
      <c r="Q50" s="46">
        <v>0</v>
      </c>
      <c r="R50" s="46">
        <v>0</v>
      </c>
      <c r="S50" s="74">
        <v>0</v>
      </c>
      <c r="U50" s="73">
        <v>1.25</v>
      </c>
      <c r="V50" s="74">
        <v>-387</v>
      </c>
      <c r="W50">
        <v>0</v>
      </c>
      <c r="X50">
        <v>-225</v>
      </c>
      <c r="Y50">
        <v>-6</v>
      </c>
      <c r="Z50">
        <v>1.25</v>
      </c>
      <c r="AA50">
        <v>-156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2.82</v>
      </c>
      <c r="N51" s="73">
        <v>0</v>
      </c>
      <c r="O51" s="46">
        <v>-220</v>
      </c>
      <c r="P51" s="46">
        <v>-147</v>
      </c>
      <c r="Q51" s="46">
        <v>0</v>
      </c>
      <c r="R51" s="46">
        <v>0</v>
      </c>
      <c r="S51" s="74">
        <v>0</v>
      </c>
      <c r="U51" s="73">
        <v>2.82</v>
      </c>
      <c r="V51" s="74">
        <v>-373</v>
      </c>
      <c r="W51">
        <v>0</v>
      </c>
      <c r="X51">
        <v>-220</v>
      </c>
      <c r="Y51">
        <v>-6</v>
      </c>
      <c r="Z51">
        <v>2.82</v>
      </c>
      <c r="AA51">
        <v>-147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1.76</v>
      </c>
      <c r="N52" s="73">
        <v>0</v>
      </c>
      <c r="O52" s="46">
        <v>-225</v>
      </c>
      <c r="P52" s="46">
        <v>-152</v>
      </c>
      <c r="Q52" s="46">
        <v>0</v>
      </c>
      <c r="R52" s="46">
        <v>0</v>
      </c>
      <c r="S52" s="74">
        <v>0</v>
      </c>
      <c r="U52" s="73">
        <v>1.76</v>
      </c>
      <c r="V52" s="74">
        <v>-383</v>
      </c>
      <c r="W52">
        <v>0</v>
      </c>
      <c r="X52">
        <v>-225</v>
      </c>
      <c r="Y52">
        <v>-6</v>
      </c>
      <c r="Z52">
        <v>1.76</v>
      </c>
      <c r="AA52">
        <v>-152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0.17</v>
      </c>
      <c r="N53" s="73">
        <v>0</v>
      </c>
      <c r="O53" s="46">
        <v>-220</v>
      </c>
      <c r="P53" s="46">
        <v>-149</v>
      </c>
      <c r="Q53" s="46">
        <v>0</v>
      </c>
      <c r="R53" s="46">
        <v>0</v>
      </c>
      <c r="S53" s="74">
        <v>0</v>
      </c>
      <c r="U53" s="73">
        <v>0.17</v>
      </c>
      <c r="V53" s="74">
        <v>-375</v>
      </c>
      <c r="W53">
        <v>0</v>
      </c>
      <c r="X53">
        <v>-220</v>
      </c>
      <c r="Y53">
        <v>-6</v>
      </c>
      <c r="Z53">
        <v>0.17</v>
      </c>
      <c r="AA53">
        <v>-149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</v>
      </c>
      <c r="N54" s="73">
        <v>0</v>
      </c>
      <c r="O54" s="46">
        <v>-210</v>
      </c>
      <c r="P54" s="46">
        <v>-158</v>
      </c>
      <c r="Q54" s="46">
        <v>0</v>
      </c>
      <c r="R54" s="46">
        <v>0</v>
      </c>
      <c r="S54" s="74">
        <v>0</v>
      </c>
      <c r="U54" s="73">
        <v>3</v>
      </c>
      <c r="V54" s="74">
        <v>-374</v>
      </c>
      <c r="W54">
        <v>0</v>
      </c>
      <c r="X54">
        <v>-210</v>
      </c>
      <c r="Y54">
        <v>-6</v>
      </c>
      <c r="Z54">
        <v>3</v>
      </c>
      <c r="AA54">
        <v>-158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2.74</v>
      </c>
      <c r="N55" s="73">
        <v>0</v>
      </c>
      <c r="O55" s="46">
        <v>-250</v>
      </c>
      <c r="P55" s="46">
        <v>-267</v>
      </c>
      <c r="Q55" s="46">
        <v>0</v>
      </c>
      <c r="R55" s="46">
        <v>0</v>
      </c>
      <c r="S55" s="74">
        <v>0</v>
      </c>
      <c r="U55" s="73">
        <v>2.74</v>
      </c>
      <c r="V55" s="74">
        <v>-523</v>
      </c>
      <c r="W55">
        <v>0</v>
      </c>
      <c r="X55">
        <v>-250</v>
      </c>
      <c r="Y55">
        <v>-6</v>
      </c>
      <c r="Z55">
        <v>2.74</v>
      </c>
      <c r="AA55">
        <v>-267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3.86</v>
      </c>
      <c r="N56" s="73">
        <v>0</v>
      </c>
      <c r="O56" s="46">
        <v>-255</v>
      </c>
      <c r="P56" s="46">
        <v>-277</v>
      </c>
      <c r="Q56" s="46">
        <v>0</v>
      </c>
      <c r="R56" s="46">
        <v>0</v>
      </c>
      <c r="S56" s="74">
        <v>0</v>
      </c>
      <c r="U56" s="73">
        <v>3.86</v>
      </c>
      <c r="V56" s="74">
        <v>-538</v>
      </c>
      <c r="W56">
        <v>0</v>
      </c>
      <c r="X56">
        <v>-255</v>
      </c>
      <c r="Y56">
        <v>-6</v>
      </c>
      <c r="Z56">
        <v>3.86</v>
      </c>
      <c r="AA56">
        <v>-277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3.47</v>
      </c>
      <c r="N57" s="73">
        <v>0</v>
      </c>
      <c r="O57" s="46">
        <v>-255</v>
      </c>
      <c r="P57" s="46">
        <v>-223</v>
      </c>
      <c r="Q57" s="46">
        <v>0</v>
      </c>
      <c r="R57" s="46">
        <v>0</v>
      </c>
      <c r="S57" s="74">
        <v>0</v>
      </c>
      <c r="U57" s="73">
        <v>3.47</v>
      </c>
      <c r="V57" s="74">
        <v>-484</v>
      </c>
      <c r="W57">
        <v>0</v>
      </c>
      <c r="X57">
        <v>-255</v>
      </c>
      <c r="Y57">
        <v>-6</v>
      </c>
      <c r="Z57">
        <v>3.47</v>
      </c>
      <c r="AA57">
        <v>-223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2.39</v>
      </c>
      <c r="N58" s="73">
        <v>0</v>
      </c>
      <c r="O58" s="46">
        <v>-240</v>
      </c>
      <c r="P58" s="46">
        <v>-161</v>
      </c>
      <c r="Q58" s="46">
        <v>0</v>
      </c>
      <c r="R58" s="46">
        <v>0</v>
      </c>
      <c r="S58" s="74">
        <v>0</v>
      </c>
      <c r="U58" s="73">
        <v>2.39</v>
      </c>
      <c r="V58" s="74">
        <v>-407</v>
      </c>
      <c r="W58">
        <v>0</v>
      </c>
      <c r="X58">
        <v>-240</v>
      </c>
      <c r="Y58">
        <v>-6</v>
      </c>
      <c r="Z58">
        <v>2.39</v>
      </c>
      <c r="AA58">
        <v>-161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1.73</v>
      </c>
      <c r="N59" s="73">
        <v>0</v>
      </c>
      <c r="O59" s="46">
        <v>-215</v>
      </c>
      <c r="P59" s="46">
        <v>-116</v>
      </c>
      <c r="Q59" s="46">
        <v>0</v>
      </c>
      <c r="R59" s="46">
        <v>0</v>
      </c>
      <c r="S59" s="74">
        <v>0</v>
      </c>
      <c r="U59" s="73">
        <v>1.73</v>
      </c>
      <c r="V59" s="74">
        <v>-337</v>
      </c>
      <c r="W59">
        <v>0</v>
      </c>
      <c r="X59">
        <v>-215</v>
      </c>
      <c r="Y59">
        <v>-6</v>
      </c>
      <c r="Z59">
        <v>1.73</v>
      </c>
      <c r="AA59">
        <v>-116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2.5</v>
      </c>
      <c r="N60" s="73">
        <v>0</v>
      </c>
      <c r="O60" s="46">
        <v>-200</v>
      </c>
      <c r="P60" s="46">
        <v>-73</v>
      </c>
      <c r="Q60" s="46">
        <v>0</v>
      </c>
      <c r="R60" s="46">
        <v>0</v>
      </c>
      <c r="S60" s="74">
        <v>0</v>
      </c>
      <c r="U60" s="73">
        <v>2.5</v>
      </c>
      <c r="V60" s="74">
        <v>-279</v>
      </c>
      <c r="W60">
        <v>0</v>
      </c>
      <c r="X60">
        <v>-200</v>
      </c>
      <c r="Y60">
        <v>-6</v>
      </c>
      <c r="Z60">
        <v>2.5</v>
      </c>
      <c r="AA60">
        <v>-73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2.17</v>
      </c>
      <c r="N61" s="73">
        <v>0</v>
      </c>
      <c r="O61" s="46">
        <v>-140</v>
      </c>
      <c r="P61" s="46">
        <v>0</v>
      </c>
      <c r="Q61" s="46">
        <v>0</v>
      </c>
      <c r="R61" s="46">
        <v>0</v>
      </c>
      <c r="S61" s="74">
        <v>0</v>
      </c>
      <c r="U61" s="73">
        <v>2.17</v>
      </c>
      <c r="V61" s="74">
        <v>-146</v>
      </c>
      <c r="W61">
        <v>0</v>
      </c>
      <c r="X61">
        <v>-140</v>
      </c>
      <c r="Y61">
        <v>-6</v>
      </c>
      <c r="Z61">
        <v>2.17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1.92</v>
      </c>
      <c r="N62" s="73">
        <v>0</v>
      </c>
      <c r="O62" s="46">
        <v>-70</v>
      </c>
      <c r="P62" s="46">
        <v>0</v>
      </c>
      <c r="Q62" s="46">
        <v>0</v>
      </c>
      <c r="R62" s="46">
        <v>0</v>
      </c>
      <c r="S62" s="74">
        <v>0</v>
      </c>
      <c r="U62" s="73">
        <v>1.92</v>
      </c>
      <c r="V62" s="74">
        <v>-76</v>
      </c>
      <c r="W62">
        <v>0</v>
      </c>
      <c r="X62">
        <v>-70</v>
      </c>
      <c r="Y62">
        <v>-6</v>
      </c>
      <c r="Z62">
        <v>1.92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1.4</v>
      </c>
      <c r="V63" s="74">
        <v>-6</v>
      </c>
      <c r="W63">
        <v>0</v>
      </c>
      <c r="X63">
        <v>0</v>
      </c>
      <c r="Y63">
        <v>-6</v>
      </c>
      <c r="Z63">
        <v>1.4</v>
      </c>
      <c r="AA63">
        <v>0</v>
      </c>
    </row>
    <row r="64" spans="7:27">
      <c r="G64" t="s">
        <v>106</v>
      </c>
      <c r="H64" s="73">
        <v>25.81</v>
      </c>
      <c r="I64" s="46">
        <v>0</v>
      </c>
      <c r="J64" s="46">
        <v>0</v>
      </c>
      <c r="K64" s="46">
        <v>0</v>
      </c>
      <c r="L64" s="46">
        <v>0</v>
      </c>
      <c r="M64" s="74">
        <v>1.1599999999999999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26.97</v>
      </c>
      <c r="V64" s="74">
        <v>-6</v>
      </c>
      <c r="W64">
        <v>25.81</v>
      </c>
      <c r="X64">
        <v>0</v>
      </c>
      <c r="Y64">
        <v>-6</v>
      </c>
      <c r="Z64">
        <v>1.1599999999999999</v>
      </c>
      <c r="AA64">
        <v>0</v>
      </c>
    </row>
    <row r="65" spans="7:27">
      <c r="G65" t="s">
        <v>107</v>
      </c>
      <c r="H65" s="73">
        <v>52.81</v>
      </c>
      <c r="I65" s="46">
        <v>0</v>
      </c>
      <c r="J65" s="46">
        <v>0</v>
      </c>
      <c r="K65" s="46">
        <v>0</v>
      </c>
      <c r="L65" s="46">
        <v>0</v>
      </c>
      <c r="M65" s="74">
        <v>1.4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54.21</v>
      </c>
      <c r="V65" s="74">
        <v>-6</v>
      </c>
      <c r="W65">
        <v>52.81</v>
      </c>
      <c r="X65">
        <v>0</v>
      </c>
      <c r="Y65">
        <v>-6</v>
      </c>
      <c r="Z65">
        <v>1.4</v>
      </c>
      <c r="AA65">
        <v>0</v>
      </c>
    </row>
    <row r="66" spans="7:27">
      <c r="G66" t="s">
        <v>108</v>
      </c>
      <c r="H66" s="73">
        <v>82.38</v>
      </c>
      <c r="I66" s="46">
        <v>0</v>
      </c>
      <c r="J66" s="46">
        <v>0</v>
      </c>
      <c r="K66" s="46">
        <v>0</v>
      </c>
      <c r="L66" s="46">
        <v>0</v>
      </c>
      <c r="M66" s="74">
        <v>0.75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83.13</v>
      </c>
      <c r="V66" s="74">
        <v>-6</v>
      </c>
      <c r="W66">
        <v>82.38</v>
      </c>
      <c r="X66">
        <v>0</v>
      </c>
      <c r="Y66">
        <v>-6</v>
      </c>
      <c r="Z66">
        <v>0.75</v>
      </c>
      <c r="AA66">
        <v>0</v>
      </c>
    </row>
    <row r="67" spans="7:27">
      <c r="G67" t="s">
        <v>109</v>
      </c>
      <c r="H67" s="73">
        <v>236.38</v>
      </c>
      <c r="I67" s="46">
        <v>0</v>
      </c>
      <c r="J67" s="46">
        <v>2.2400000000000002</v>
      </c>
      <c r="K67" s="46">
        <v>0</v>
      </c>
      <c r="L67" s="46">
        <v>0</v>
      </c>
      <c r="M67" s="74">
        <v>1.1399999999999999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239.76</v>
      </c>
      <c r="V67" s="74">
        <v>-6</v>
      </c>
      <c r="W67">
        <v>236.38</v>
      </c>
      <c r="X67">
        <v>0</v>
      </c>
      <c r="Y67">
        <v>-6</v>
      </c>
      <c r="Z67">
        <v>1.1399999999999999</v>
      </c>
      <c r="AA67">
        <v>2.2400000000000002</v>
      </c>
    </row>
    <row r="68" spans="7:27">
      <c r="G68" t="s">
        <v>110</v>
      </c>
      <c r="H68" s="73">
        <v>332.56</v>
      </c>
      <c r="I68" s="46">
        <v>0</v>
      </c>
      <c r="J68" s="46">
        <v>6</v>
      </c>
      <c r="K68" s="46">
        <v>0</v>
      </c>
      <c r="L68" s="46">
        <v>0</v>
      </c>
      <c r="M68" s="74">
        <v>1.08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339.64</v>
      </c>
      <c r="V68" s="74">
        <v>-6</v>
      </c>
      <c r="W68">
        <v>332.56</v>
      </c>
      <c r="X68">
        <v>0</v>
      </c>
      <c r="Y68">
        <v>-6</v>
      </c>
      <c r="Z68">
        <v>1.08</v>
      </c>
      <c r="AA68">
        <v>6</v>
      </c>
    </row>
    <row r="69" spans="7:27">
      <c r="G69" t="s">
        <v>111</v>
      </c>
      <c r="H69" s="73">
        <v>316.99</v>
      </c>
      <c r="I69" s="46">
        <v>0</v>
      </c>
      <c r="J69" s="46">
        <v>9.2100000000000009</v>
      </c>
      <c r="K69" s="46">
        <v>0</v>
      </c>
      <c r="L69" s="46">
        <v>0</v>
      </c>
      <c r="M69" s="74">
        <v>0.79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326.99</v>
      </c>
      <c r="V69" s="74">
        <v>-6</v>
      </c>
      <c r="W69">
        <v>316.99</v>
      </c>
      <c r="X69">
        <v>0</v>
      </c>
      <c r="Y69">
        <v>-6</v>
      </c>
      <c r="Z69">
        <v>0.79</v>
      </c>
      <c r="AA69">
        <v>9.2100000000000009</v>
      </c>
    </row>
    <row r="70" spans="7:27">
      <c r="G70" t="s">
        <v>112</v>
      </c>
      <c r="H70" s="73">
        <v>332.5</v>
      </c>
      <c r="I70" s="46">
        <v>0</v>
      </c>
      <c r="J70" s="46">
        <v>12.35</v>
      </c>
      <c r="K70" s="46">
        <v>0</v>
      </c>
      <c r="L70" s="46">
        <v>0</v>
      </c>
      <c r="M70" s="74">
        <v>0.95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345.8</v>
      </c>
      <c r="V70" s="74">
        <v>-6</v>
      </c>
      <c r="W70">
        <v>332.5</v>
      </c>
      <c r="X70">
        <v>0</v>
      </c>
      <c r="Y70">
        <v>-6</v>
      </c>
      <c r="Z70">
        <v>0.95</v>
      </c>
      <c r="AA70">
        <v>12.35</v>
      </c>
    </row>
    <row r="71" spans="7:27">
      <c r="G71" t="s">
        <v>113</v>
      </c>
      <c r="H71" s="73">
        <v>414.85</v>
      </c>
      <c r="I71" s="46">
        <v>0</v>
      </c>
      <c r="J71" s="46">
        <v>16.149999999999999</v>
      </c>
      <c r="K71" s="46">
        <v>0</v>
      </c>
      <c r="L71" s="46">
        <v>0</v>
      </c>
      <c r="M71" s="74">
        <v>1.18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432.18</v>
      </c>
      <c r="V71" s="74">
        <v>-6</v>
      </c>
      <c r="W71">
        <v>414.85</v>
      </c>
      <c r="X71">
        <v>0</v>
      </c>
      <c r="Y71">
        <v>-6</v>
      </c>
      <c r="Z71">
        <v>1.18</v>
      </c>
      <c r="AA71">
        <v>16.149999999999999</v>
      </c>
    </row>
    <row r="72" spans="7:27">
      <c r="G72" t="s">
        <v>114</v>
      </c>
      <c r="H72" s="73">
        <v>463.4</v>
      </c>
      <c r="I72" s="46">
        <v>0</v>
      </c>
      <c r="J72" s="46">
        <v>16.22</v>
      </c>
      <c r="K72" s="46">
        <v>0</v>
      </c>
      <c r="L72" s="46">
        <v>0</v>
      </c>
      <c r="M72" s="74">
        <v>1.1100000000000001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480.73</v>
      </c>
      <c r="V72" s="74">
        <v>-6</v>
      </c>
      <c r="W72">
        <v>463.4</v>
      </c>
      <c r="X72">
        <v>0</v>
      </c>
      <c r="Y72">
        <v>-6</v>
      </c>
      <c r="Z72">
        <v>1.1100000000000001</v>
      </c>
      <c r="AA72">
        <v>16.22</v>
      </c>
    </row>
    <row r="73" spans="7:27">
      <c r="G73" t="s">
        <v>115</v>
      </c>
      <c r="H73" s="73">
        <v>574.19000000000005</v>
      </c>
      <c r="I73" s="46">
        <v>7.65</v>
      </c>
      <c r="J73" s="46">
        <v>14.54</v>
      </c>
      <c r="K73" s="46">
        <v>0</v>
      </c>
      <c r="L73" s="46">
        <v>0</v>
      </c>
      <c r="M73" s="74">
        <v>0.67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597.04999999999995</v>
      </c>
      <c r="V73" s="74">
        <v>-6</v>
      </c>
      <c r="W73">
        <v>574.19000000000005</v>
      </c>
      <c r="X73">
        <v>7.65</v>
      </c>
      <c r="Y73">
        <v>-6</v>
      </c>
      <c r="Z73">
        <v>0.67</v>
      </c>
      <c r="AA73">
        <v>14.54</v>
      </c>
    </row>
    <row r="74" spans="7:27">
      <c r="G74" t="s">
        <v>116</v>
      </c>
      <c r="H74" s="73">
        <v>602.48</v>
      </c>
      <c r="I74" s="46">
        <v>13.75</v>
      </c>
      <c r="J74" s="46">
        <v>10.92</v>
      </c>
      <c r="K74" s="46">
        <v>0</v>
      </c>
      <c r="L74" s="46">
        <v>0</v>
      </c>
      <c r="M74" s="74">
        <v>0.83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627.98</v>
      </c>
      <c r="V74" s="74">
        <v>-6</v>
      </c>
      <c r="W74">
        <v>602.48</v>
      </c>
      <c r="X74">
        <v>13.75</v>
      </c>
      <c r="Y74">
        <v>-6</v>
      </c>
      <c r="Z74">
        <v>0.83</v>
      </c>
      <c r="AA74">
        <v>10.92</v>
      </c>
    </row>
    <row r="75" spans="7:27">
      <c r="G75" t="s">
        <v>117</v>
      </c>
      <c r="H75" s="73">
        <v>558.38</v>
      </c>
      <c r="I75" s="46">
        <v>82.95</v>
      </c>
      <c r="J75" s="46">
        <v>11.01</v>
      </c>
      <c r="K75" s="46">
        <v>0</v>
      </c>
      <c r="L75" s="46">
        <v>0</v>
      </c>
      <c r="M75" s="74">
        <v>0.77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653.11</v>
      </c>
      <c r="V75" s="74">
        <v>-6</v>
      </c>
      <c r="W75">
        <v>558.38</v>
      </c>
      <c r="X75">
        <v>82.95</v>
      </c>
      <c r="Y75">
        <v>-6</v>
      </c>
      <c r="Z75">
        <v>0.77</v>
      </c>
      <c r="AA75">
        <v>11.01</v>
      </c>
    </row>
    <row r="76" spans="7:27">
      <c r="G76" t="s">
        <v>118</v>
      </c>
      <c r="H76" s="73">
        <v>512.23</v>
      </c>
      <c r="I76" s="46">
        <v>81.94</v>
      </c>
      <c r="J76" s="46">
        <v>10.4</v>
      </c>
      <c r="K76" s="46">
        <v>0</v>
      </c>
      <c r="L76" s="46">
        <v>0</v>
      </c>
      <c r="M76" s="74">
        <v>0.56000000000000005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605.13</v>
      </c>
      <c r="V76" s="74">
        <v>-6</v>
      </c>
      <c r="W76">
        <v>512.23</v>
      </c>
      <c r="X76">
        <v>81.94</v>
      </c>
      <c r="Y76">
        <v>-6</v>
      </c>
      <c r="Z76">
        <v>0.56000000000000005</v>
      </c>
      <c r="AA76">
        <v>10.4</v>
      </c>
    </row>
    <row r="77" spans="7:27">
      <c r="G77" t="s">
        <v>119</v>
      </c>
      <c r="H77" s="73">
        <v>452.7</v>
      </c>
      <c r="I77" s="46">
        <v>64.67</v>
      </c>
      <c r="J77" s="46">
        <v>9.85</v>
      </c>
      <c r="K77" s="46">
        <v>0</v>
      </c>
      <c r="L77" s="46">
        <v>0</v>
      </c>
      <c r="M77" s="74">
        <v>0.63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527.85</v>
      </c>
      <c r="V77" s="74">
        <v>-6</v>
      </c>
      <c r="W77">
        <v>452.7</v>
      </c>
      <c r="X77">
        <v>64.67</v>
      </c>
      <c r="Y77">
        <v>-6</v>
      </c>
      <c r="Z77">
        <v>0.63</v>
      </c>
      <c r="AA77">
        <v>9.85</v>
      </c>
    </row>
    <row r="78" spans="7:27">
      <c r="G78" t="s">
        <v>120</v>
      </c>
      <c r="H78" s="73">
        <v>457.96</v>
      </c>
      <c r="I78" s="46">
        <v>49.72</v>
      </c>
      <c r="J78" s="46">
        <v>6.91</v>
      </c>
      <c r="K78" s="46">
        <v>0</v>
      </c>
      <c r="L78" s="46">
        <v>0</v>
      </c>
      <c r="M78" s="74">
        <v>0.45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515.04</v>
      </c>
      <c r="V78" s="74">
        <v>-6</v>
      </c>
      <c r="W78">
        <v>457.96</v>
      </c>
      <c r="X78">
        <v>49.72</v>
      </c>
      <c r="Y78">
        <v>-6</v>
      </c>
      <c r="Z78">
        <v>0.45</v>
      </c>
      <c r="AA78">
        <v>6.91</v>
      </c>
    </row>
    <row r="79" spans="7:27">
      <c r="G79" t="s">
        <v>121</v>
      </c>
      <c r="H79" s="73">
        <v>451.98</v>
      </c>
      <c r="I79" s="46">
        <v>36.15</v>
      </c>
      <c r="J79" s="46">
        <v>4.33</v>
      </c>
      <c r="K79" s="46">
        <v>0</v>
      </c>
      <c r="L79" s="46">
        <v>0</v>
      </c>
      <c r="M79" s="74">
        <v>0.47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492.93</v>
      </c>
      <c r="V79" s="74">
        <v>-6</v>
      </c>
      <c r="W79">
        <v>451.98</v>
      </c>
      <c r="X79">
        <v>36.15</v>
      </c>
      <c r="Y79">
        <v>-6</v>
      </c>
      <c r="Z79">
        <v>0.47</v>
      </c>
      <c r="AA79">
        <v>4.33</v>
      </c>
    </row>
    <row r="80" spans="7:27">
      <c r="G80" t="s">
        <v>122</v>
      </c>
      <c r="H80" s="73">
        <v>478.6</v>
      </c>
      <c r="I80" s="46">
        <v>27.34</v>
      </c>
      <c r="J80" s="46">
        <v>2.78</v>
      </c>
      <c r="K80" s="46">
        <v>0</v>
      </c>
      <c r="L80" s="46">
        <v>0</v>
      </c>
      <c r="M80" s="74">
        <v>0.39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509.11</v>
      </c>
      <c r="V80" s="74">
        <v>-6</v>
      </c>
      <c r="W80">
        <v>478.6</v>
      </c>
      <c r="X80">
        <v>27.34</v>
      </c>
      <c r="Y80">
        <v>-6</v>
      </c>
      <c r="Z80">
        <v>0.39</v>
      </c>
      <c r="AA80">
        <v>2.78</v>
      </c>
    </row>
    <row r="81" spans="7:27">
      <c r="G81" t="s">
        <v>123</v>
      </c>
      <c r="H81" s="73">
        <v>473.69</v>
      </c>
      <c r="I81" s="46">
        <v>22.56</v>
      </c>
      <c r="J81" s="46">
        <v>0.72</v>
      </c>
      <c r="K81" s="46">
        <v>0</v>
      </c>
      <c r="L81" s="46">
        <v>0</v>
      </c>
      <c r="M81" s="74">
        <v>0.69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497.66</v>
      </c>
      <c r="V81" s="74">
        <v>-6</v>
      </c>
      <c r="W81">
        <v>473.69</v>
      </c>
      <c r="X81">
        <v>22.56</v>
      </c>
      <c r="Y81">
        <v>-6</v>
      </c>
      <c r="Z81">
        <v>0.69</v>
      </c>
      <c r="AA81">
        <v>0.72</v>
      </c>
    </row>
    <row r="82" spans="7:27">
      <c r="G82" t="s">
        <v>124</v>
      </c>
      <c r="H82" s="73">
        <v>431.43</v>
      </c>
      <c r="I82" s="46">
        <v>18.11</v>
      </c>
      <c r="J82" s="46">
        <v>0</v>
      </c>
      <c r="K82" s="46">
        <v>0</v>
      </c>
      <c r="L82" s="46">
        <v>0</v>
      </c>
      <c r="M82" s="74">
        <v>0.74</v>
      </c>
      <c r="N82" s="73">
        <v>0</v>
      </c>
      <c r="O82" s="46">
        <v>0</v>
      </c>
      <c r="P82" s="46">
        <v>-17</v>
      </c>
      <c r="Q82" s="46">
        <v>0</v>
      </c>
      <c r="R82" s="46">
        <v>0</v>
      </c>
      <c r="S82" s="74">
        <v>0</v>
      </c>
      <c r="U82" s="73">
        <v>450.28</v>
      </c>
      <c r="V82" s="74">
        <v>-23</v>
      </c>
      <c r="W82">
        <v>431.43</v>
      </c>
      <c r="X82">
        <v>18.11</v>
      </c>
      <c r="Y82">
        <v>-6</v>
      </c>
      <c r="Z82">
        <v>0.74</v>
      </c>
      <c r="AA82">
        <v>-17</v>
      </c>
    </row>
    <row r="83" spans="7:27">
      <c r="G83" t="s">
        <v>125</v>
      </c>
      <c r="H83" s="73">
        <v>376.04</v>
      </c>
      <c r="I83" s="46">
        <v>10.73</v>
      </c>
      <c r="J83" s="46">
        <v>0</v>
      </c>
      <c r="K83" s="46">
        <v>0</v>
      </c>
      <c r="L83" s="46">
        <v>0</v>
      </c>
      <c r="M83" s="74">
        <v>0.86</v>
      </c>
      <c r="N83" s="73">
        <v>0</v>
      </c>
      <c r="O83" s="46">
        <v>0</v>
      </c>
      <c r="P83" s="46">
        <v>-38</v>
      </c>
      <c r="Q83" s="46">
        <v>0</v>
      </c>
      <c r="R83" s="46">
        <v>0</v>
      </c>
      <c r="S83" s="74">
        <v>0</v>
      </c>
      <c r="U83" s="73">
        <v>387.63</v>
      </c>
      <c r="V83" s="74">
        <v>-44</v>
      </c>
      <c r="W83">
        <v>376.04</v>
      </c>
      <c r="X83">
        <v>10.73</v>
      </c>
      <c r="Y83">
        <v>-6</v>
      </c>
      <c r="Z83">
        <v>0.86</v>
      </c>
      <c r="AA83">
        <v>-38</v>
      </c>
    </row>
    <row r="84" spans="7:27">
      <c r="G84" t="s">
        <v>126</v>
      </c>
      <c r="H84" s="73">
        <v>461.22</v>
      </c>
      <c r="I84" s="46">
        <v>3.83</v>
      </c>
      <c r="J84" s="46">
        <v>0</v>
      </c>
      <c r="K84" s="46">
        <v>0</v>
      </c>
      <c r="L84" s="46">
        <v>0</v>
      </c>
      <c r="M84" s="74">
        <v>0.93</v>
      </c>
      <c r="N84" s="73">
        <v>0</v>
      </c>
      <c r="O84" s="46">
        <v>0</v>
      </c>
      <c r="P84" s="46">
        <v>-68</v>
      </c>
      <c r="Q84" s="46">
        <v>0</v>
      </c>
      <c r="R84" s="46">
        <v>0</v>
      </c>
      <c r="S84" s="74">
        <v>0</v>
      </c>
      <c r="U84" s="73">
        <v>465.98</v>
      </c>
      <c r="V84" s="74">
        <v>-74</v>
      </c>
      <c r="W84">
        <v>461.22</v>
      </c>
      <c r="X84">
        <v>3.83</v>
      </c>
      <c r="Y84">
        <v>-6</v>
      </c>
      <c r="Z84">
        <v>0.93</v>
      </c>
      <c r="AA84">
        <v>-68</v>
      </c>
    </row>
    <row r="85" spans="7:27">
      <c r="G85" t="s">
        <v>127</v>
      </c>
      <c r="H85" s="73">
        <v>499.96</v>
      </c>
      <c r="I85" s="46">
        <v>0</v>
      </c>
      <c r="J85" s="46">
        <v>0</v>
      </c>
      <c r="K85" s="46">
        <v>0</v>
      </c>
      <c r="L85" s="46">
        <v>0</v>
      </c>
      <c r="M85" s="74">
        <v>0.93</v>
      </c>
      <c r="N85" s="73">
        <v>0</v>
      </c>
      <c r="O85" s="46">
        <v>0</v>
      </c>
      <c r="P85" s="46">
        <v>-68</v>
      </c>
      <c r="Q85" s="46">
        <v>0</v>
      </c>
      <c r="R85" s="46">
        <v>0</v>
      </c>
      <c r="S85" s="74">
        <v>0</v>
      </c>
      <c r="U85" s="73">
        <v>500.89</v>
      </c>
      <c r="V85" s="74">
        <v>-74</v>
      </c>
      <c r="W85">
        <v>499.96</v>
      </c>
      <c r="X85">
        <v>0</v>
      </c>
      <c r="Y85">
        <v>-6</v>
      </c>
      <c r="Z85">
        <v>0.93</v>
      </c>
      <c r="AA85">
        <v>-68</v>
      </c>
    </row>
    <row r="86" spans="7:27">
      <c r="G86" t="s">
        <v>128</v>
      </c>
      <c r="H86" s="73">
        <v>625.29</v>
      </c>
      <c r="I86" s="46">
        <v>10.72</v>
      </c>
      <c r="J86" s="46">
        <v>0</v>
      </c>
      <c r="K86" s="46">
        <v>0</v>
      </c>
      <c r="L86" s="46">
        <v>0</v>
      </c>
      <c r="M86" s="74">
        <v>0.87</v>
      </c>
      <c r="N86" s="73">
        <v>0</v>
      </c>
      <c r="O86" s="46">
        <v>0</v>
      </c>
      <c r="P86" s="46">
        <v>-68</v>
      </c>
      <c r="Q86" s="46">
        <v>0</v>
      </c>
      <c r="R86" s="46">
        <v>0</v>
      </c>
      <c r="S86" s="74">
        <v>0</v>
      </c>
      <c r="U86" s="73">
        <v>636.88</v>
      </c>
      <c r="V86" s="74">
        <v>-74</v>
      </c>
      <c r="W86">
        <v>625.29</v>
      </c>
      <c r="X86">
        <v>10.72</v>
      </c>
      <c r="Y86">
        <v>-6</v>
      </c>
      <c r="Z86">
        <v>0.87</v>
      </c>
      <c r="AA86">
        <v>-68</v>
      </c>
    </row>
    <row r="87" spans="7:27">
      <c r="G87" t="s">
        <v>129</v>
      </c>
      <c r="H87" s="73">
        <v>603.53</v>
      </c>
      <c r="I87" s="46">
        <v>20.69</v>
      </c>
      <c r="J87" s="46">
        <v>0</v>
      </c>
      <c r="K87" s="46">
        <v>0</v>
      </c>
      <c r="L87" s="46">
        <v>0</v>
      </c>
      <c r="M87" s="74">
        <v>0.84</v>
      </c>
      <c r="N87" s="73">
        <v>0</v>
      </c>
      <c r="O87" s="46">
        <v>0</v>
      </c>
      <c r="P87" s="46">
        <v>-61</v>
      </c>
      <c r="Q87" s="46">
        <v>0</v>
      </c>
      <c r="R87" s="46">
        <v>0</v>
      </c>
      <c r="S87" s="74">
        <v>0</v>
      </c>
      <c r="U87" s="73">
        <v>625.05999999999995</v>
      </c>
      <c r="V87" s="74">
        <v>-67</v>
      </c>
      <c r="W87">
        <v>603.53</v>
      </c>
      <c r="X87">
        <v>20.69</v>
      </c>
      <c r="Y87">
        <v>-6</v>
      </c>
      <c r="Z87">
        <v>0.84</v>
      </c>
      <c r="AA87">
        <v>-61</v>
      </c>
    </row>
    <row r="88" spans="7:27">
      <c r="G88" t="s">
        <v>130</v>
      </c>
      <c r="H88" s="73">
        <v>582.19000000000005</v>
      </c>
      <c r="I88" s="46">
        <v>36.590000000000003</v>
      </c>
      <c r="J88" s="46">
        <v>0</v>
      </c>
      <c r="K88" s="46">
        <v>0</v>
      </c>
      <c r="L88" s="46">
        <v>0</v>
      </c>
      <c r="M88" s="74">
        <v>0.81</v>
      </c>
      <c r="N88" s="73">
        <v>0</v>
      </c>
      <c r="O88" s="46">
        <v>0</v>
      </c>
      <c r="P88" s="46">
        <v>-46</v>
      </c>
      <c r="Q88" s="46">
        <v>0</v>
      </c>
      <c r="R88" s="46">
        <v>0</v>
      </c>
      <c r="S88" s="74">
        <v>0</v>
      </c>
      <c r="U88" s="73">
        <v>619.59</v>
      </c>
      <c r="V88" s="74">
        <v>-52</v>
      </c>
      <c r="W88">
        <v>582.19000000000005</v>
      </c>
      <c r="X88">
        <v>36.590000000000003</v>
      </c>
      <c r="Y88">
        <v>-6</v>
      </c>
      <c r="Z88">
        <v>0.81</v>
      </c>
      <c r="AA88">
        <v>-46</v>
      </c>
    </row>
    <row r="89" spans="7:27">
      <c r="G89" t="s">
        <v>131</v>
      </c>
      <c r="H89" s="73">
        <v>571.04999999999995</v>
      </c>
      <c r="I89" s="46">
        <v>48.94</v>
      </c>
      <c r="J89" s="46">
        <v>0</v>
      </c>
      <c r="K89" s="46">
        <v>0</v>
      </c>
      <c r="L89" s="46">
        <v>0</v>
      </c>
      <c r="M89" s="74">
        <v>0.79</v>
      </c>
      <c r="N89" s="73">
        <v>0</v>
      </c>
      <c r="O89" s="46">
        <v>0</v>
      </c>
      <c r="P89" s="46">
        <v>-23</v>
      </c>
      <c r="Q89" s="46">
        <v>0</v>
      </c>
      <c r="R89" s="46">
        <v>0</v>
      </c>
      <c r="S89" s="74">
        <v>0</v>
      </c>
      <c r="U89" s="73">
        <v>620.78</v>
      </c>
      <c r="V89" s="74">
        <v>-29</v>
      </c>
      <c r="W89">
        <v>571.04999999999995</v>
      </c>
      <c r="X89">
        <v>48.94</v>
      </c>
      <c r="Y89">
        <v>-6</v>
      </c>
      <c r="Z89">
        <v>0.79</v>
      </c>
      <c r="AA89">
        <v>-23</v>
      </c>
    </row>
    <row r="90" spans="7:27">
      <c r="G90" t="s">
        <v>132</v>
      </c>
      <c r="H90" s="73">
        <v>557.16999999999996</v>
      </c>
      <c r="I90" s="46">
        <v>57.3</v>
      </c>
      <c r="J90" s="46">
        <v>0.81</v>
      </c>
      <c r="K90" s="46">
        <v>0</v>
      </c>
      <c r="L90" s="46">
        <v>0</v>
      </c>
      <c r="M90" s="74">
        <v>0.77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616.04999999999995</v>
      </c>
      <c r="V90" s="74">
        <v>-6</v>
      </c>
      <c r="W90">
        <v>557.16999999999996</v>
      </c>
      <c r="X90">
        <v>57.3</v>
      </c>
      <c r="Y90">
        <v>-6</v>
      </c>
      <c r="Z90">
        <v>0.77</v>
      </c>
      <c r="AA90">
        <v>0.81</v>
      </c>
    </row>
    <row r="91" spans="7:27">
      <c r="G91" t="s">
        <v>133</v>
      </c>
      <c r="H91" s="73">
        <v>557.22</v>
      </c>
      <c r="I91" s="46">
        <v>111.42</v>
      </c>
      <c r="J91" s="46">
        <v>5.18</v>
      </c>
      <c r="K91" s="46">
        <v>0</v>
      </c>
      <c r="L91" s="46">
        <v>0</v>
      </c>
      <c r="M91" s="74">
        <v>0.5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674.32</v>
      </c>
      <c r="V91" s="74">
        <v>-6</v>
      </c>
      <c r="W91">
        <v>557.22</v>
      </c>
      <c r="X91">
        <v>111.42</v>
      </c>
      <c r="Y91">
        <v>-6</v>
      </c>
      <c r="Z91">
        <v>0.5</v>
      </c>
      <c r="AA91">
        <v>5.18</v>
      </c>
    </row>
    <row r="92" spans="7:27">
      <c r="G92" t="s">
        <v>134</v>
      </c>
      <c r="H92" s="73">
        <v>578.97</v>
      </c>
      <c r="I92" s="46">
        <v>129.01</v>
      </c>
      <c r="J92" s="46">
        <v>9.58</v>
      </c>
      <c r="K92" s="46">
        <v>0</v>
      </c>
      <c r="L92" s="46">
        <v>0</v>
      </c>
      <c r="M92" s="74">
        <v>0.66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718.22</v>
      </c>
      <c r="V92" s="74">
        <v>-6</v>
      </c>
      <c r="W92">
        <v>578.97</v>
      </c>
      <c r="X92">
        <v>129.01</v>
      </c>
      <c r="Y92">
        <v>-6</v>
      </c>
      <c r="Z92">
        <v>0.66</v>
      </c>
      <c r="AA92">
        <v>9.58</v>
      </c>
    </row>
    <row r="93" spans="7:27">
      <c r="G93" t="s">
        <v>135</v>
      </c>
      <c r="H93" s="73">
        <v>573.39</v>
      </c>
      <c r="I93" s="46">
        <v>137.62</v>
      </c>
      <c r="J93" s="46">
        <v>14.32</v>
      </c>
      <c r="K93" s="46">
        <v>0</v>
      </c>
      <c r="L93" s="46">
        <v>0</v>
      </c>
      <c r="M93" s="74">
        <v>0.56000000000000005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725.89</v>
      </c>
      <c r="V93" s="74">
        <v>-6</v>
      </c>
      <c r="W93">
        <v>573.39</v>
      </c>
      <c r="X93">
        <v>137.62</v>
      </c>
      <c r="Y93">
        <v>-6</v>
      </c>
      <c r="Z93">
        <v>0.56000000000000005</v>
      </c>
      <c r="AA93">
        <v>14.32</v>
      </c>
    </row>
    <row r="94" spans="7:27">
      <c r="G94" t="s">
        <v>136</v>
      </c>
      <c r="H94" s="73">
        <v>570.45000000000005</v>
      </c>
      <c r="I94" s="46">
        <v>153.21</v>
      </c>
      <c r="J94" s="46">
        <v>18.05</v>
      </c>
      <c r="K94" s="46">
        <v>0</v>
      </c>
      <c r="L94" s="46">
        <v>0</v>
      </c>
      <c r="M94" s="74">
        <v>0.35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742.06</v>
      </c>
      <c r="V94" s="74">
        <v>-6</v>
      </c>
      <c r="W94">
        <v>570.45000000000005</v>
      </c>
      <c r="X94">
        <v>153.21</v>
      </c>
      <c r="Y94">
        <v>-6</v>
      </c>
      <c r="Z94">
        <v>0.35</v>
      </c>
      <c r="AA94">
        <v>18.05</v>
      </c>
    </row>
    <row r="95" spans="7:27">
      <c r="G95" t="s">
        <v>137</v>
      </c>
      <c r="H95" s="73">
        <v>509.35</v>
      </c>
      <c r="I95" s="46">
        <v>145.51</v>
      </c>
      <c r="J95" s="46">
        <v>17.440000000000001</v>
      </c>
      <c r="K95" s="46">
        <v>0</v>
      </c>
      <c r="L95" s="46">
        <v>0</v>
      </c>
      <c r="M95" s="74">
        <v>0.56000000000000005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672.86</v>
      </c>
      <c r="V95" s="74">
        <v>-6</v>
      </c>
      <c r="W95">
        <v>509.35</v>
      </c>
      <c r="X95">
        <v>145.51</v>
      </c>
      <c r="Y95">
        <v>-6</v>
      </c>
      <c r="Z95">
        <v>0.56000000000000005</v>
      </c>
      <c r="AA95">
        <v>17.440000000000001</v>
      </c>
    </row>
    <row r="96" spans="7:27">
      <c r="G96" t="s">
        <v>138</v>
      </c>
      <c r="H96" s="73">
        <v>532.66</v>
      </c>
      <c r="I96" s="46">
        <v>152.18</v>
      </c>
      <c r="J96" s="46">
        <v>19.48</v>
      </c>
      <c r="K96" s="46">
        <v>0</v>
      </c>
      <c r="L96" s="46">
        <v>0</v>
      </c>
      <c r="M96" s="74">
        <v>0.75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705.07</v>
      </c>
      <c r="V96" s="74">
        <v>-6</v>
      </c>
      <c r="W96">
        <v>532.66</v>
      </c>
      <c r="X96">
        <v>152.18</v>
      </c>
      <c r="Y96">
        <v>-6</v>
      </c>
      <c r="Z96">
        <v>0.75</v>
      </c>
      <c r="AA96">
        <v>19.48</v>
      </c>
    </row>
    <row r="97" spans="1:83">
      <c r="G97" t="s">
        <v>139</v>
      </c>
      <c r="H97" s="73">
        <v>536.02</v>
      </c>
      <c r="I97" s="46">
        <v>150.07</v>
      </c>
      <c r="J97" s="46">
        <v>18.829999999999998</v>
      </c>
      <c r="K97" s="46">
        <v>0</v>
      </c>
      <c r="L97" s="46">
        <v>0</v>
      </c>
      <c r="M97" s="74">
        <v>0.56000000000000005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705.48</v>
      </c>
      <c r="V97" s="74">
        <v>-6</v>
      </c>
      <c r="W97">
        <v>536.02</v>
      </c>
      <c r="X97">
        <v>150.07</v>
      </c>
      <c r="Y97">
        <v>-6</v>
      </c>
      <c r="Z97">
        <v>0.56000000000000005</v>
      </c>
      <c r="AA97">
        <v>18.829999999999998</v>
      </c>
    </row>
    <row r="98" spans="1:83">
      <c r="G98" t="s">
        <v>140</v>
      </c>
      <c r="H98" s="73">
        <v>575.84</v>
      </c>
      <c r="I98" s="46">
        <v>157.93</v>
      </c>
      <c r="J98" s="46">
        <v>18.55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752.32</v>
      </c>
      <c r="V98" s="74">
        <v>-6</v>
      </c>
      <c r="W98">
        <v>575.84</v>
      </c>
      <c r="X98">
        <v>157.93</v>
      </c>
      <c r="Y98">
        <v>-6</v>
      </c>
      <c r="Z98">
        <v>0</v>
      </c>
      <c r="AA98">
        <v>18.55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4.7889350000000004</v>
      </c>
      <c r="I99" s="69">
        <f t="shared" ref="I99:BQ99" si="1">SUM(I3:I98)/4000</f>
        <v>0.5376200000000001</v>
      </c>
      <c r="J99" s="69">
        <f t="shared" si="1"/>
        <v>7.5167499999999998E-2</v>
      </c>
      <c r="K99" s="69">
        <f t="shared" si="1"/>
        <v>0</v>
      </c>
      <c r="L99" s="69">
        <f t="shared" si="1"/>
        <v>0</v>
      </c>
      <c r="M99" s="69">
        <f t="shared" si="1"/>
        <v>2.780500000000001E-2</v>
      </c>
      <c r="N99" s="68">
        <f t="shared" si="1"/>
        <v>0</v>
      </c>
      <c r="O99" s="69">
        <f t="shared" si="1"/>
        <v>-2.3362500000000002</v>
      </c>
      <c r="P99" s="69">
        <f t="shared" si="1"/>
        <v>-2.8940000000000001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5.4295275000000007</v>
      </c>
      <c r="V99" s="70">
        <f t="shared" si="1"/>
        <v>-5.37425</v>
      </c>
      <c r="W99">
        <f t="shared" si="1"/>
        <v>4.7889350000000004</v>
      </c>
      <c r="X99">
        <f t="shared" si="1"/>
        <v>-1.7986300000000002</v>
      </c>
      <c r="Y99">
        <f t="shared" si="1"/>
        <v>-0.14399999999999999</v>
      </c>
      <c r="Z99">
        <f t="shared" si="1"/>
        <v>2.780500000000001E-2</v>
      </c>
      <c r="AA99">
        <f t="shared" si="1"/>
        <v>-2.818832500000001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2" ht="15" customHeight="1">
      <c r="A1" s="217" t="s">
        <v>223</v>
      </c>
      <c r="B1" s="217"/>
      <c r="C1" s="217"/>
      <c r="D1" s="217"/>
      <c r="E1" s="67"/>
      <c r="F1" s="67"/>
      <c r="G1" s="217" t="s">
        <v>44</v>
      </c>
      <c r="H1" s="218" t="s">
        <v>224</v>
      </c>
      <c r="I1" s="219"/>
      <c r="J1" s="219"/>
      <c r="K1" s="219"/>
      <c r="L1" s="219"/>
      <c r="M1" s="220"/>
      <c r="N1" s="218" t="s">
        <v>225</v>
      </c>
      <c r="O1" s="219"/>
      <c r="P1" s="219"/>
      <c r="Q1" s="219"/>
      <c r="R1" s="219"/>
      <c r="S1" s="220"/>
      <c r="T1">
        <v>3</v>
      </c>
      <c r="W1" t="s">
        <v>527</v>
      </c>
      <c r="X1" t="s">
        <v>145</v>
      </c>
      <c r="Y1" t="s">
        <v>145</v>
      </c>
      <c r="Z1" t="s">
        <v>146</v>
      </c>
      <c r="AA1" t="s">
        <v>146</v>
      </c>
      <c r="AB1" t="s">
        <v>530</v>
      </c>
      <c r="AC1" t="s">
        <v>531</v>
      </c>
      <c r="AD1" t="s">
        <v>532</v>
      </c>
      <c r="AE1" t="s">
        <v>533</v>
      </c>
      <c r="AF1" t="s">
        <v>534</v>
      </c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45209</v>
      </c>
      <c r="W2" s="28" t="s">
        <v>148</v>
      </c>
      <c r="X2" t="s">
        <v>528</v>
      </c>
      <c r="Y2" t="s">
        <v>528</v>
      </c>
      <c r="Z2" t="s">
        <v>529</v>
      </c>
      <c r="AA2" t="s">
        <v>528</v>
      </c>
      <c r="AB2" t="s">
        <v>370</v>
      </c>
      <c r="AC2" t="s">
        <v>240</v>
      </c>
      <c r="AD2" t="s">
        <v>149</v>
      </c>
      <c r="AE2" t="s">
        <v>370</v>
      </c>
      <c r="AF2" t="s">
        <v>358</v>
      </c>
    </row>
    <row r="3" spans="1:32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1.5899999999999999</v>
      </c>
      <c r="I3" s="53">
        <v>0</v>
      </c>
      <c r="J3" s="53">
        <v>6.28</v>
      </c>
      <c r="K3" s="53">
        <v>62.91</v>
      </c>
      <c r="L3" s="53">
        <v>6.78</v>
      </c>
      <c r="M3" s="72">
        <v>0</v>
      </c>
      <c r="N3" s="71">
        <v>159.21</v>
      </c>
      <c r="O3" s="53">
        <v>68.34</v>
      </c>
      <c r="P3" s="53">
        <v>0</v>
      </c>
      <c r="Q3" s="53">
        <v>0</v>
      </c>
      <c r="R3" s="53">
        <v>0</v>
      </c>
      <c r="S3" s="72">
        <v>0</v>
      </c>
      <c r="W3">
        <v>62.91</v>
      </c>
      <c r="X3">
        <v>159.21</v>
      </c>
      <c r="Y3">
        <v>0</v>
      </c>
      <c r="Z3">
        <v>0</v>
      </c>
      <c r="AA3">
        <v>68.34</v>
      </c>
      <c r="AB3">
        <v>0</v>
      </c>
      <c r="AC3">
        <v>1.01</v>
      </c>
      <c r="AD3">
        <v>6.28</v>
      </c>
      <c r="AE3">
        <v>6.78</v>
      </c>
      <c r="AF3">
        <v>0.57999999999999996</v>
      </c>
    </row>
    <row r="4" spans="1:32">
      <c r="A4" t="s">
        <v>234</v>
      </c>
      <c r="B4" t="s">
        <v>226</v>
      </c>
      <c r="C4" t="s">
        <v>228</v>
      </c>
      <c r="G4" t="s">
        <v>46</v>
      </c>
      <c r="H4" s="73">
        <v>1.5899999999999999</v>
      </c>
      <c r="I4" s="46">
        <v>0</v>
      </c>
      <c r="J4" s="46">
        <v>6.28</v>
      </c>
      <c r="K4" s="46">
        <v>62.91</v>
      </c>
      <c r="L4" s="46">
        <v>6.78</v>
      </c>
      <c r="M4" s="74">
        <v>0</v>
      </c>
      <c r="N4" s="73">
        <v>159.21</v>
      </c>
      <c r="O4" s="46">
        <v>68.34</v>
      </c>
      <c r="P4" s="46">
        <v>0</v>
      </c>
      <c r="Q4" s="46">
        <v>0</v>
      </c>
      <c r="R4" s="46">
        <v>0</v>
      </c>
      <c r="S4" s="74">
        <v>0</v>
      </c>
      <c r="W4">
        <v>62.91</v>
      </c>
      <c r="X4">
        <v>159.21</v>
      </c>
      <c r="Y4">
        <v>0</v>
      </c>
      <c r="Z4">
        <v>0</v>
      </c>
      <c r="AA4">
        <v>68.34</v>
      </c>
      <c r="AB4">
        <v>0</v>
      </c>
      <c r="AC4">
        <v>1.01</v>
      </c>
      <c r="AD4">
        <v>6.28</v>
      </c>
      <c r="AE4">
        <v>6.78</v>
      </c>
      <c r="AF4">
        <v>0.57999999999999996</v>
      </c>
    </row>
    <row r="5" spans="1:32">
      <c r="A5" t="s">
        <v>235</v>
      </c>
      <c r="B5" t="s">
        <v>227</v>
      </c>
      <c r="C5" t="s">
        <v>229</v>
      </c>
      <c r="G5" t="s">
        <v>47</v>
      </c>
      <c r="H5" s="73">
        <v>1.5899999999999999</v>
      </c>
      <c r="I5" s="46">
        <v>0</v>
      </c>
      <c r="J5" s="46">
        <v>6.28</v>
      </c>
      <c r="K5" s="46">
        <v>62.91</v>
      </c>
      <c r="L5" s="46">
        <v>6.78</v>
      </c>
      <c r="M5" s="74">
        <v>0</v>
      </c>
      <c r="N5" s="73">
        <v>159.21</v>
      </c>
      <c r="O5" s="46">
        <v>68.34</v>
      </c>
      <c r="P5" s="46">
        <v>0</v>
      </c>
      <c r="Q5" s="46">
        <v>0</v>
      </c>
      <c r="R5" s="46">
        <v>0</v>
      </c>
      <c r="S5" s="74">
        <v>0</v>
      </c>
      <c r="W5">
        <v>62.91</v>
      </c>
      <c r="X5">
        <v>159.21</v>
      </c>
      <c r="Y5">
        <v>0</v>
      </c>
      <c r="Z5">
        <v>0</v>
      </c>
      <c r="AA5">
        <v>68.34</v>
      </c>
      <c r="AB5">
        <v>0</v>
      </c>
      <c r="AC5">
        <v>1.01</v>
      </c>
      <c r="AD5">
        <v>6.28</v>
      </c>
      <c r="AE5">
        <v>6.78</v>
      </c>
      <c r="AF5">
        <v>0.57999999999999996</v>
      </c>
    </row>
    <row r="6" spans="1:32">
      <c r="A6" t="s">
        <v>236</v>
      </c>
      <c r="B6" t="s">
        <v>258</v>
      </c>
      <c r="C6" t="s">
        <v>230</v>
      </c>
      <c r="G6" t="s">
        <v>48</v>
      </c>
      <c r="H6" s="73">
        <v>1.5899999999999999</v>
      </c>
      <c r="I6" s="46">
        <v>0</v>
      </c>
      <c r="J6" s="46">
        <v>6.28</v>
      </c>
      <c r="K6" s="46">
        <v>62.91</v>
      </c>
      <c r="L6" s="46">
        <v>6.78</v>
      </c>
      <c r="M6" s="74">
        <v>0</v>
      </c>
      <c r="N6" s="73">
        <v>159.21</v>
      </c>
      <c r="O6" s="46">
        <v>68.34</v>
      </c>
      <c r="P6" s="46">
        <v>0</v>
      </c>
      <c r="Q6" s="46">
        <v>0</v>
      </c>
      <c r="R6" s="46">
        <v>0</v>
      </c>
      <c r="S6" s="74">
        <v>0</v>
      </c>
      <c r="W6">
        <v>62.91</v>
      </c>
      <c r="X6">
        <v>159.21</v>
      </c>
      <c r="Y6">
        <v>0</v>
      </c>
      <c r="Z6">
        <v>0</v>
      </c>
      <c r="AA6">
        <v>68.34</v>
      </c>
      <c r="AB6">
        <v>0</v>
      </c>
      <c r="AC6">
        <v>1.01</v>
      </c>
      <c r="AD6">
        <v>6.28</v>
      </c>
      <c r="AE6">
        <v>6.78</v>
      </c>
      <c r="AF6">
        <v>0.57999999999999996</v>
      </c>
    </row>
    <row r="7" spans="1:32">
      <c r="A7" t="s">
        <v>237</v>
      </c>
      <c r="B7" t="s">
        <v>280</v>
      </c>
      <c r="C7" t="s">
        <v>259</v>
      </c>
      <c r="G7" t="s">
        <v>49</v>
      </c>
      <c r="H7" s="73">
        <v>1.54</v>
      </c>
      <c r="I7" s="46">
        <v>0</v>
      </c>
      <c r="J7" s="46">
        <v>6.19</v>
      </c>
      <c r="K7" s="46">
        <v>62.91</v>
      </c>
      <c r="L7" s="46">
        <v>6.78</v>
      </c>
      <c r="M7" s="74">
        <v>0</v>
      </c>
      <c r="N7" s="73">
        <v>159.21</v>
      </c>
      <c r="O7" s="46">
        <v>68.34</v>
      </c>
      <c r="P7" s="46">
        <v>0</v>
      </c>
      <c r="Q7" s="46">
        <v>0</v>
      </c>
      <c r="R7" s="46">
        <v>0</v>
      </c>
      <c r="S7" s="74">
        <v>0</v>
      </c>
      <c r="W7">
        <v>62.91</v>
      </c>
      <c r="X7">
        <v>159.21</v>
      </c>
      <c r="Y7">
        <v>0</v>
      </c>
      <c r="Z7">
        <v>0</v>
      </c>
      <c r="AA7">
        <v>68.34</v>
      </c>
      <c r="AB7">
        <v>0</v>
      </c>
      <c r="AC7">
        <v>1.01</v>
      </c>
      <c r="AD7">
        <v>6.19</v>
      </c>
      <c r="AE7">
        <v>6.78</v>
      </c>
      <c r="AF7">
        <v>0.53</v>
      </c>
    </row>
    <row r="8" spans="1:32">
      <c r="A8" t="s">
        <v>238</v>
      </c>
      <c r="B8" t="s">
        <v>315</v>
      </c>
      <c r="C8" t="s">
        <v>231</v>
      </c>
      <c r="G8" t="s">
        <v>50</v>
      </c>
      <c r="H8" s="73">
        <v>1.54</v>
      </c>
      <c r="I8" s="46">
        <v>0</v>
      </c>
      <c r="J8" s="46">
        <v>6.19</v>
      </c>
      <c r="K8" s="46">
        <v>62.91</v>
      </c>
      <c r="L8" s="46">
        <v>6.78</v>
      </c>
      <c r="M8" s="74">
        <v>0</v>
      </c>
      <c r="N8" s="73">
        <v>159.21</v>
      </c>
      <c r="O8" s="46">
        <v>68.34</v>
      </c>
      <c r="P8" s="46">
        <v>0</v>
      </c>
      <c r="Q8" s="46">
        <v>0</v>
      </c>
      <c r="R8" s="46">
        <v>0</v>
      </c>
      <c r="S8" s="74">
        <v>0</v>
      </c>
      <c r="W8">
        <v>62.91</v>
      </c>
      <c r="X8">
        <v>159.21</v>
      </c>
      <c r="Y8">
        <v>0</v>
      </c>
      <c r="Z8">
        <v>0</v>
      </c>
      <c r="AA8">
        <v>68.34</v>
      </c>
      <c r="AB8">
        <v>0</v>
      </c>
      <c r="AC8">
        <v>1.01</v>
      </c>
      <c r="AD8">
        <v>6.19</v>
      </c>
      <c r="AE8">
        <v>6.78</v>
      </c>
      <c r="AF8">
        <v>0.53</v>
      </c>
    </row>
    <row r="9" spans="1:32">
      <c r="A9" t="s">
        <v>239</v>
      </c>
      <c r="B9" t="s">
        <v>335</v>
      </c>
      <c r="C9" t="s">
        <v>232</v>
      </c>
      <c r="G9" t="s">
        <v>51</v>
      </c>
      <c r="H9" s="73">
        <v>1.54</v>
      </c>
      <c r="I9" s="46">
        <v>0</v>
      </c>
      <c r="J9" s="46">
        <v>6.19</v>
      </c>
      <c r="K9" s="46">
        <v>62.91</v>
      </c>
      <c r="L9" s="46">
        <v>6.78</v>
      </c>
      <c r="M9" s="74">
        <v>0</v>
      </c>
      <c r="N9" s="73">
        <v>159.21</v>
      </c>
      <c r="O9" s="46">
        <v>68.34</v>
      </c>
      <c r="P9" s="46">
        <v>0</v>
      </c>
      <c r="Q9" s="46">
        <v>0</v>
      </c>
      <c r="R9" s="46">
        <v>0</v>
      </c>
      <c r="S9" s="74">
        <v>0</v>
      </c>
      <c r="W9">
        <v>62.91</v>
      </c>
      <c r="X9">
        <v>159.21</v>
      </c>
      <c r="Y9">
        <v>0</v>
      </c>
      <c r="Z9">
        <v>0</v>
      </c>
      <c r="AA9">
        <v>68.34</v>
      </c>
      <c r="AB9">
        <v>0</v>
      </c>
      <c r="AC9">
        <v>1.01</v>
      </c>
      <c r="AD9">
        <v>6.19</v>
      </c>
      <c r="AE9">
        <v>6.78</v>
      </c>
      <c r="AF9">
        <v>0.53</v>
      </c>
    </row>
    <row r="10" spans="1:32">
      <c r="A10" t="s">
        <v>260</v>
      </c>
      <c r="C10" t="s">
        <v>233</v>
      </c>
      <c r="G10" t="s">
        <v>52</v>
      </c>
      <c r="H10" s="73">
        <v>1.54</v>
      </c>
      <c r="I10" s="46">
        <v>0</v>
      </c>
      <c r="J10" s="46">
        <v>6.19</v>
      </c>
      <c r="K10" s="46">
        <v>62.91</v>
      </c>
      <c r="L10" s="46">
        <v>6.78</v>
      </c>
      <c r="M10" s="74">
        <v>0</v>
      </c>
      <c r="N10" s="73">
        <v>159.21</v>
      </c>
      <c r="O10" s="46">
        <v>68.34</v>
      </c>
      <c r="P10" s="46">
        <v>0</v>
      </c>
      <c r="Q10" s="46">
        <v>0</v>
      </c>
      <c r="R10" s="46">
        <v>0</v>
      </c>
      <c r="S10" s="74">
        <v>0</v>
      </c>
      <c r="W10">
        <v>62.91</v>
      </c>
      <c r="X10">
        <v>159.21</v>
      </c>
      <c r="Y10">
        <v>0</v>
      </c>
      <c r="Z10">
        <v>0</v>
      </c>
      <c r="AA10">
        <v>68.34</v>
      </c>
      <c r="AB10">
        <v>0</v>
      </c>
      <c r="AC10">
        <v>1.01</v>
      </c>
      <c r="AD10">
        <v>6.19</v>
      </c>
      <c r="AE10">
        <v>6.78</v>
      </c>
      <c r="AF10">
        <v>0.53</v>
      </c>
    </row>
    <row r="11" spans="1:32">
      <c r="A11" t="s">
        <v>240</v>
      </c>
      <c r="C11" t="s">
        <v>316</v>
      </c>
      <c r="G11" t="s">
        <v>53</v>
      </c>
      <c r="H11" s="73">
        <v>1.54</v>
      </c>
      <c r="I11" s="46">
        <v>0</v>
      </c>
      <c r="J11" s="46">
        <v>6.19</v>
      </c>
      <c r="K11" s="46">
        <v>62.91</v>
      </c>
      <c r="L11" s="46">
        <v>6.78</v>
      </c>
      <c r="M11" s="74">
        <v>0</v>
      </c>
      <c r="N11" s="73">
        <v>159.21</v>
      </c>
      <c r="O11" s="46">
        <v>68.34</v>
      </c>
      <c r="P11" s="46">
        <v>0</v>
      </c>
      <c r="Q11" s="46">
        <v>0</v>
      </c>
      <c r="R11" s="46">
        <v>0</v>
      </c>
      <c r="S11" s="74">
        <v>0</v>
      </c>
      <c r="W11">
        <v>62.91</v>
      </c>
      <c r="X11">
        <v>159.21</v>
      </c>
      <c r="Y11">
        <v>0</v>
      </c>
      <c r="Z11">
        <v>0</v>
      </c>
      <c r="AA11">
        <v>68.34</v>
      </c>
      <c r="AB11">
        <v>0</v>
      </c>
      <c r="AC11">
        <v>1.01</v>
      </c>
      <c r="AD11">
        <v>6.19</v>
      </c>
      <c r="AE11">
        <v>6.78</v>
      </c>
      <c r="AF11">
        <v>0.53</v>
      </c>
    </row>
    <row r="12" spans="1:32">
      <c r="A12" t="s">
        <v>241</v>
      </c>
      <c r="C12" t="s">
        <v>336</v>
      </c>
      <c r="G12" t="s">
        <v>54</v>
      </c>
      <c r="H12" s="73">
        <v>1.54</v>
      </c>
      <c r="I12" s="46">
        <v>0</v>
      </c>
      <c r="J12" s="46">
        <v>6.19</v>
      </c>
      <c r="K12" s="46">
        <v>62.91</v>
      </c>
      <c r="L12" s="46">
        <v>6.78</v>
      </c>
      <c r="M12" s="74">
        <v>0</v>
      </c>
      <c r="N12" s="73">
        <v>159.21</v>
      </c>
      <c r="O12" s="46">
        <v>68.34</v>
      </c>
      <c r="P12" s="46">
        <v>0</v>
      </c>
      <c r="Q12" s="46">
        <v>0</v>
      </c>
      <c r="R12" s="46">
        <v>0</v>
      </c>
      <c r="S12" s="74">
        <v>0</v>
      </c>
      <c r="W12">
        <v>62.91</v>
      </c>
      <c r="X12">
        <v>159.21</v>
      </c>
      <c r="Y12">
        <v>0</v>
      </c>
      <c r="Z12">
        <v>0</v>
      </c>
      <c r="AA12">
        <v>68.34</v>
      </c>
      <c r="AB12">
        <v>0</v>
      </c>
      <c r="AC12">
        <v>1.01</v>
      </c>
      <c r="AD12">
        <v>6.19</v>
      </c>
      <c r="AE12">
        <v>6.78</v>
      </c>
      <c r="AF12">
        <v>0.53</v>
      </c>
    </row>
    <row r="13" spans="1:32">
      <c r="A13" t="s">
        <v>242</v>
      </c>
      <c r="G13" t="s">
        <v>55</v>
      </c>
      <c r="H13" s="73">
        <v>1.54</v>
      </c>
      <c r="I13" s="46">
        <v>0</v>
      </c>
      <c r="J13" s="46">
        <v>6.19</v>
      </c>
      <c r="K13" s="46">
        <v>62.91</v>
      </c>
      <c r="L13" s="46">
        <v>6.78</v>
      </c>
      <c r="M13" s="74">
        <v>0</v>
      </c>
      <c r="N13" s="73">
        <v>159.21</v>
      </c>
      <c r="O13" s="46">
        <v>68.34</v>
      </c>
      <c r="P13" s="46">
        <v>0</v>
      </c>
      <c r="Q13" s="46">
        <v>0</v>
      </c>
      <c r="R13" s="46">
        <v>0</v>
      </c>
      <c r="S13" s="74">
        <v>0</v>
      </c>
      <c r="W13">
        <v>62.91</v>
      </c>
      <c r="X13">
        <v>159.21</v>
      </c>
      <c r="Y13">
        <v>0</v>
      </c>
      <c r="Z13">
        <v>0</v>
      </c>
      <c r="AA13">
        <v>68.34</v>
      </c>
      <c r="AB13">
        <v>0</v>
      </c>
      <c r="AC13">
        <v>1.01</v>
      </c>
      <c r="AD13">
        <v>6.19</v>
      </c>
      <c r="AE13">
        <v>6.78</v>
      </c>
      <c r="AF13">
        <v>0.53</v>
      </c>
    </row>
    <row r="14" spans="1:32">
      <c r="A14" t="s">
        <v>243</v>
      </c>
      <c r="G14" t="s">
        <v>56</v>
      </c>
      <c r="H14" s="73">
        <v>1.54</v>
      </c>
      <c r="I14" s="46">
        <v>0</v>
      </c>
      <c r="J14" s="46">
        <v>6.19</v>
      </c>
      <c r="K14" s="46">
        <v>62.91</v>
      </c>
      <c r="L14" s="46">
        <v>6.78</v>
      </c>
      <c r="M14" s="74">
        <v>0</v>
      </c>
      <c r="N14" s="73">
        <v>159.21</v>
      </c>
      <c r="O14" s="46">
        <v>68.34</v>
      </c>
      <c r="P14" s="46">
        <v>0</v>
      </c>
      <c r="Q14" s="46">
        <v>0</v>
      </c>
      <c r="R14" s="46">
        <v>0</v>
      </c>
      <c r="S14" s="74">
        <v>0</v>
      </c>
      <c r="W14">
        <v>62.91</v>
      </c>
      <c r="X14">
        <v>159.21</v>
      </c>
      <c r="Y14">
        <v>0</v>
      </c>
      <c r="Z14">
        <v>0</v>
      </c>
      <c r="AA14">
        <v>68.34</v>
      </c>
      <c r="AB14">
        <v>0</v>
      </c>
      <c r="AC14">
        <v>1.01</v>
      </c>
      <c r="AD14">
        <v>6.19</v>
      </c>
      <c r="AE14">
        <v>6.78</v>
      </c>
      <c r="AF14">
        <v>0.53</v>
      </c>
    </row>
    <row r="15" spans="1:32">
      <c r="A15" t="s">
        <v>244</v>
      </c>
      <c r="G15" t="s">
        <v>57</v>
      </c>
      <c r="H15" s="73">
        <v>1.54</v>
      </c>
      <c r="I15" s="46">
        <v>0</v>
      </c>
      <c r="J15" s="46">
        <v>6.19</v>
      </c>
      <c r="K15" s="46">
        <v>62.91</v>
      </c>
      <c r="L15" s="46">
        <v>6.78</v>
      </c>
      <c r="M15" s="74">
        <v>0</v>
      </c>
      <c r="N15" s="73">
        <v>159.21</v>
      </c>
      <c r="O15" s="46">
        <v>68.34</v>
      </c>
      <c r="P15" s="46">
        <v>0</v>
      </c>
      <c r="Q15" s="46">
        <v>0</v>
      </c>
      <c r="R15" s="46">
        <v>0</v>
      </c>
      <c r="S15" s="74">
        <v>0</v>
      </c>
      <c r="W15">
        <v>62.91</v>
      </c>
      <c r="X15">
        <v>159.21</v>
      </c>
      <c r="Y15">
        <v>0</v>
      </c>
      <c r="Z15">
        <v>0</v>
      </c>
      <c r="AA15">
        <v>68.34</v>
      </c>
      <c r="AB15">
        <v>0</v>
      </c>
      <c r="AC15">
        <v>1.01</v>
      </c>
      <c r="AD15">
        <v>6.19</v>
      </c>
      <c r="AE15">
        <v>6.78</v>
      </c>
      <c r="AF15">
        <v>0.53</v>
      </c>
    </row>
    <row r="16" spans="1:32">
      <c r="A16" t="s">
        <v>245</v>
      </c>
      <c r="G16" t="s">
        <v>58</v>
      </c>
      <c r="H16" s="73">
        <v>1.54</v>
      </c>
      <c r="I16" s="46">
        <v>0</v>
      </c>
      <c r="J16" s="46">
        <v>6.19</v>
      </c>
      <c r="K16" s="46">
        <v>62.91</v>
      </c>
      <c r="L16" s="46">
        <v>6.78</v>
      </c>
      <c r="M16" s="74">
        <v>0</v>
      </c>
      <c r="N16" s="73">
        <v>159.21</v>
      </c>
      <c r="O16" s="46">
        <v>68.34</v>
      </c>
      <c r="P16" s="46">
        <v>0</v>
      </c>
      <c r="Q16" s="46">
        <v>0</v>
      </c>
      <c r="R16" s="46">
        <v>0</v>
      </c>
      <c r="S16" s="74">
        <v>0</v>
      </c>
      <c r="W16">
        <v>62.91</v>
      </c>
      <c r="X16">
        <v>159.21</v>
      </c>
      <c r="Y16">
        <v>0</v>
      </c>
      <c r="Z16">
        <v>0</v>
      </c>
      <c r="AA16">
        <v>68.34</v>
      </c>
      <c r="AB16">
        <v>0</v>
      </c>
      <c r="AC16">
        <v>1.01</v>
      </c>
      <c r="AD16">
        <v>6.19</v>
      </c>
      <c r="AE16">
        <v>6.78</v>
      </c>
      <c r="AF16">
        <v>0.53</v>
      </c>
    </row>
    <row r="17" spans="1:32">
      <c r="A17" t="s">
        <v>246</v>
      </c>
      <c r="G17" t="s">
        <v>59</v>
      </c>
      <c r="H17" s="73">
        <v>1.54</v>
      </c>
      <c r="I17" s="46">
        <v>0</v>
      </c>
      <c r="J17" s="46">
        <v>6.19</v>
      </c>
      <c r="K17" s="46">
        <v>62.91</v>
      </c>
      <c r="L17" s="46">
        <v>6.78</v>
      </c>
      <c r="M17" s="74">
        <v>0</v>
      </c>
      <c r="N17" s="73">
        <v>159.21</v>
      </c>
      <c r="O17" s="46">
        <v>68.34</v>
      </c>
      <c r="P17" s="46">
        <v>0</v>
      </c>
      <c r="Q17" s="46">
        <v>0</v>
      </c>
      <c r="R17" s="46">
        <v>0</v>
      </c>
      <c r="S17" s="74">
        <v>0</v>
      </c>
      <c r="W17">
        <v>62.91</v>
      </c>
      <c r="X17">
        <v>159.21</v>
      </c>
      <c r="Y17">
        <v>0</v>
      </c>
      <c r="Z17">
        <v>0</v>
      </c>
      <c r="AA17">
        <v>68.34</v>
      </c>
      <c r="AB17">
        <v>0</v>
      </c>
      <c r="AC17">
        <v>1.01</v>
      </c>
      <c r="AD17">
        <v>6.19</v>
      </c>
      <c r="AE17">
        <v>6.78</v>
      </c>
      <c r="AF17">
        <v>0.53</v>
      </c>
    </row>
    <row r="18" spans="1:32">
      <c r="A18" t="s">
        <v>247</v>
      </c>
      <c r="G18" t="s">
        <v>60</v>
      </c>
      <c r="H18" s="73">
        <v>1.54</v>
      </c>
      <c r="I18" s="46">
        <v>0</v>
      </c>
      <c r="J18" s="46">
        <v>6.19</v>
      </c>
      <c r="K18" s="46">
        <v>62.91</v>
      </c>
      <c r="L18" s="46">
        <v>6.78</v>
      </c>
      <c r="M18" s="74">
        <v>0</v>
      </c>
      <c r="N18" s="73">
        <v>159.21</v>
      </c>
      <c r="O18" s="46">
        <v>68.34</v>
      </c>
      <c r="P18" s="46">
        <v>0</v>
      </c>
      <c r="Q18" s="46">
        <v>0</v>
      </c>
      <c r="R18" s="46">
        <v>0</v>
      </c>
      <c r="S18" s="74">
        <v>0</v>
      </c>
      <c r="W18">
        <v>62.91</v>
      </c>
      <c r="X18">
        <v>159.21</v>
      </c>
      <c r="Y18">
        <v>0</v>
      </c>
      <c r="Z18">
        <v>0</v>
      </c>
      <c r="AA18">
        <v>68.34</v>
      </c>
      <c r="AB18">
        <v>0</v>
      </c>
      <c r="AC18">
        <v>1.01</v>
      </c>
      <c r="AD18">
        <v>6.19</v>
      </c>
      <c r="AE18">
        <v>6.78</v>
      </c>
      <c r="AF18">
        <v>0.53</v>
      </c>
    </row>
    <row r="19" spans="1:32">
      <c r="A19" t="s">
        <v>261</v>
      </c>
      <c r="G19" t="s">
        <v>61</v>
      </c>
      <c r="H19" s="73">
        <v>1.54</v>
      </c>
      <c r="I19" s="46">
        <v>0</v>
      </c>
      <c r="J19" s="46">
        <v>6.19</v>
      </c>
      <c r="K19" s="46">
        <v>62.91</v>
      </c>
      <c r="L19" s="46">
        <v>6.78</v>
      </c>
      <c r="M19" s="74">
        <v>0</v>
      </c>
      <c r="N19" s="73">
        <v>159.21</v>
      </c>
      <c r="O19" s="46">
        <v>68.34</v>
      </c>
      <c r="P19" s="46">
        <v>0</v>
      </c>
      <c r="Q19" s="46">
        <v>0</v>
      </c>
      <c r="R19" s="46">
        <v>0</v>
      </c>
      <c r="S19" s="74">
        <v>0</v>
      </c>
      <c r="W19">
        <v>62.91</v>
      </c>
      <c r="X19">
        <v>159.21</v>
      </c>
      <c r="Y19">
        <v>0</v>
      </c>
      <c r="Z19">
        <v>0</v>
      </c>
      <c r="AA19">
        <v>68.34</v>
      </c>
      <c r="AB19">
        <v>0</v>
      </c>
      <c r="AC19">
        <v>1.01</v>
      </c>
      <c r="AD19">
        <v>6.19</v>
      </c>
      <c r="AE19">
        <v>6.78</v>
      </c>
      <c r="AF19">
        <v>0.53</v>
      </c>
    </row>
    <row r="20" spans="1:32">
      <c r="A20" t="s">
        <v>262</v>
      </c>
      <c r="G20" t="s">
        <v>62</v>
      </c>
      <c r="H20" s="73">
        <v>1.54</v>
      </c>
      <c r="I20" s="46">
        <v>0</v>
      </c>
      <c r="J20" s="46">
        <v>6.19</v>
      </c>
      <c r="K20" s="46">
        <v>62.91</v>
      </c>
      <c r="L20" s="46">
        <v>6.78</v>
      </c>
      <c r="M20" s="74">
        <v>0</v>
      </c>
      <c r="N20" s="73">
        <v>159.21</v>
      </c>
      <c r="O20" s="46">
        <v>68.34</v>
      </c>
      <c r="P20" s="46">
        <v>0</v>
      </c>
      <c r="Q20" s="46">
        <v>0</v>
      </c>
      <c r="R20" s="46">
        <v>0</v>
      </c>
      <c r="S20" s="74">
        <v>0</v>
      </c>
      <c r="W20">
        <v>62.91</v>
      </c>
      <c r="X20">
        <v>159.21</v>
      </c>
      <c r="Y20">
        <v>0</v>
      </c>
      <c r="Z20">
        <v>0</v>
      </c>
      <c r="AA20">
        <v>68.34</v>
      </c>
      <c r="AB20">
        <v>0</v>
      </c>
      <c r="AC20">
        <v>1.01</v>
      </c>
      <c r="AD20">
        <v>6.19</v>
      </c>
      <c r="AE20">
        <v>6.78</v>
      </c>
      <c r="AF20">
        <v>0.53</v>
      </c>
    </row>
    <row r="21" spans="1:32">
      <c r="A21" t="s">
        <v>248</v>
      </c>
      <c r="G21" t="s">
        <v>63</v>
      </c>
      <c r="H21" s="73">
        <v>1.54</v>
      </c>
      <c r="I21" s="46">
        <v>0</v>
      </c>
      <c r="J21" s="46">
        <v>6.19</v>
      </c>
      <c r="K21" s="46">
        <v>62.91</v>
      </c>
      <c r="L21" s="46">
        <v>6.78</v>
      </c>
      <c r="M21" s="74">
        <v>0</v>
      </c>
      <c r="N21" s="73">
        <v>159.21</v>
      </c>
      <c r="O21" s="46">
        <v>68.34</v>
      </c>
      <c r="P21" s="46">
        <v>0</v>
      </c>
      <c r="Q21" s="46">
        <v>0</v>
      </c>
      <c r="R21" s="46">
        <v>0</v>
      </c>
      <c r="S21" s="74">
        <v>0</v>
      </c>
      <c r="W21">
        <v>62.91</v>
      </c>
      <c r="X21">
        <v>159.21</v>
      </c>
      <c r="Y21">
        <v>0</v>
      </c>
      <c r="Z21">
        <v>0</v>
      </c>
      <c r="AA21">
        <v>68.34</v>
      </c>
      <c r="AB21">
        <v>0</v>
      </c>
      <c r="AC21">
        <v>1.01</v>
      </c>
      <c r="AD21">
        <v>6.19</v>
      </c>
      <c r="AE21">
        <v>6.78</v>
      </c>
      <c r="AF21">
        <v>0.53</v>
      </c>
    </row>
    <row r="22" spans="1:32">
      <c r="A22" t="s">
        <v>249</v>
      </c>
      <c r="G22" t="s">
        <v>64</v>
      </c>
      <c r="H22" s="73">
        <v>1.54</v>
      </c>
      <c r="I22" s="46">
        <v>0</v>
      </c>
      <c r="J22" s="46">
        <v>6.19</v>
      </c>
      <c r="K22" s="46">
        <v>62.91</v>
      </c>
      <c r="L22" s="46">
        <v>6.78</v>
      </c>
      <c r="M22" s="74">
        <v>0</v>
      </c>
      <c r="N22" s="73">
        <v>159.21</v>
      </c>
      <c r="O22" s="46">
        <v>68.34</v>
      </c>
      <c r="P22" s="46">
        <v>0</v>
      </c>
      <c r="Q22" s="46">
        <v>0</v>
      </c>
      <c r="R22" s="46">
        <v>0</v>
      </c>
      <c r="S22" s="74">
        <v>0</v>
      </c>
      <c r="W22">
        <v>62.91</v>
      </c>
      <c r="X22">
        <v>159.21</v>
      </c>
      <c r="Y22">
        <v>0</v>
      </c>
      <c r="Z22">
        <v>0</v>
      </c>
      <c r="AA22">
        <v>68.34</v>
      </c>
      <c r="AB22">
        <v>0</v>
      </c>
      <c r="AC22">
        <v>1.01</v>
      </c>
      <c r="AD22">
        <v>6.19</v>
      </c>
      <c r="AE22">
        <v>6.78</v>
      </c>
      <c r="AF22">
        <v>0.53</v>
      </c>
    </row>
    <row r="23" spans="1:32">
      <c r="A23" t="s">
        <v>250</v>
      </c>
      <c r="G23" t="s">
        <v>65</v>
      </c>
      <c r="H23" s="73">
        <v>1.54</v>
      </c>
      <c r="I23" s="46">
        <v>0</v>
      </c>
      <c r="J23" s="46">
        <v>6.1</v>
      </c>
      <c r="K23" s="46">
        <v>62.91</v>
      </c>
      <c r="L23" s="46">
        <v>6.78</v>
      </c>
      <c r="M23" s="74">
        <v>0</v>
      </c>
      <c r="N23" s="73">
        <v>159.21</v>
      </c>
      <c r="O23" s="46">
        <v>68.34</v>
      </c>
      <c r="P23" s="46">
        <v>0</v>
      </c>
      <c r="Q23" s="46">
        <v>0</v>
      </c>
      <c r="R23" s="46">
        <v>0</v>
      </c>
      <c r="S23" s="74">
        <v>0</v>
      </c>
      <c r="W23">
        <v>62.91</v>
      </c>
      <c r="X23">
        <v>159.21</v>
      </c>
      <c r="Y23">
        <v>0</v>
      </c>
      <c r="Z23">
        <v>0</v>
      </c>
      <c r="AA23">
        <v>68.34</v>
      </c>
      <c r="AB23">
        <v>0</v>
      </c>
      <c r="AC23">
        <v>1.01</v>
      </c>
      <c r="AD23">
        <v>6.1</v>
      </c>
      <c r="AE23">
        <v>6.78</v>
      </c>
      <c r="AF23">
        <v>0.53</v>
      </c>
    </row>
    <row r="24" spans="1:32">
      <c r="A24" t="s">
        <v>251</v>
      </c>
      <c r="G24" t="s">
        <v>66</v>
      </c>
      <c r="H24" s="73">
        <v>1.54</v>
      </c>
      <c r="I24" s="46">
        <v>0</v>
      </c>
      <c r="J24" s="46">
        <v>6.1</v>
      </c>
      <c r="K24" s="46">
        <v>62.91</v>
      </c>
      <c r="L24" s="46">
        <v>6.78</v>
      </c>
      <c r="M24" s="74">
        <v>0</v>
      </c>
      <c r="N24" s="73">
        <v>159.21</v>
      </c>
      <c r="O24" s="46">
        <v>68.34</v>
      </c>
      <c r="P24" s="46">
        <v>0</v>
      </c>
      <c r="Q24" s="46">
        <v>0</v>
      </c>
      <c r="R24" s="46">
        <v>0</v>
      </c>
      <c r="S24" s="74">
        <v>0</v>
      </c>
      <c r="W24">
        <v>62.91</v>
      </c>
      <c r="X24">
        <v>159.21</v>
      </c>
      <c r="Y24">
        <v>0</v>
      </c>
      <c r="Z24">
        <v>0</v>
      </c>
      <c r="AA24">
        <v>68.34</v>
      </c>
      <c r="AB24">
        <v>0</v>
      </c>
      <c r="AC24">
        <v>1.01</v>
      </c>
      <c r="AD24">
        <v>6.1</v>
      </c>
      <c r="AE24">
        <v>6.78</v>
      </c>
      <c r="AF24">
        <v>0.53</v>
      </c>
    </row>
    <row r="25" spans="1:32">
      <c r="A25" t="s">
        <v>252</v>
      </c>
      <c r="G25" t="s">
        <v>67</v>
      </c>
      <c r="H25" s="73">
        <v>1.54</v>
      </c>
      <c r="I25" s="46">
        <v>0</v>
      </c>
      <c r="J25" s="46">
        <v>6.1</v>
      </c>
      <c r="K25" s="46">
        <v>62.91</v>
      </c>
      <c r="L25" s="46">
        <v>6.78</v>
      </c>
      <c r="M25" s="74">
        <v>0</v>
      </c>
      <c r="N25" s="73">
        <v>159.21</v>
      </c>
      <c r="O25" s="46">
        <v>68.34</v>
      </c>
      <c r="P25" s="46">
        <v>0</v>
      </c>
      <c r="Q25" s="46">
        <v>0</v>
      </c>
      <c r="R25" s="46">
        <v>0</v>
      </c>
      <c r="S25" s="74">
        <v>0</v>
      </c>
      <c r="W25">
        <v>62.91</v>
      </c>
      <c r="X25">
        <v>159.21</v>
      </c>
      <c r="Y25">
        <v>0</v>
      </c>
      <c r="Z25">
        <v>0</v>
      </c>
      <c r="AA25">
        <v>68.34</v>
      </c>
      <c r="AB25">
        <v>0</v>
      </c>
      <c r="AC25">
        <v>1.01</v>
      </c>
      <c r="AD25">
        <v>6.1</v>
      </c>
      <c r="AE25">
        <v>6.78</v>
      </c>
      <c r="AF25">
        <v>0.53</v>
      </c>
    </row>
    <row r="26" spans="1:32">
      <c r="A26" t="s">
        <v>253</v>
      </c>
      <c r="G26" t="s">
        <v>68</v>
      </c>
      <c r="H26" s="73">
        <v>1.54</v>
      </c>
      <c r="I26" s="46">
        <v>0</v>
      </c>
      <c r="J26" s="46">
        <v>6.1</v>
      </c>
      <c r="K26" s="46">
        <v>62.91</v>
      </c>
      <c r="L26" s="46">
        <v>6.78</v>
      </c>
      <c r="M26" s="74">
        <v>0</v>
      </c>
      <c r="N26" s="73">
        <v>159.21</v>
      </c>
      <c r="O26" s="46">
        <v>68.34</v>
      </c>
      <c r="P26" s="46">
        <v>0</v>
      </c>
      <c r="Q26" s="46">
        <v>0</v>
      </c>
      <c r="R26" s="46">
        <v>0</v>
      </c>
      <c r="S26" s="74">
        <v>0</v>
      </c>
      <c r="W26">
        <v>62.91</v>
      </c>
      <c r="X26">
        <v>159.21</v>
      </c>
      <c r="Y26">
        <v>0</v>
      </c>
      <c r="Z26">
        <v>0</v>
      </c>
      <c r="AA26">
        <v>68.34</v>
      </c>
      <c r="AB26">
        <v>0</v>
      </c>
      <c r="AC26">
        <v>1.01</v>
      </c>
      <c r="AD26">
        <v>6.1</v>
      </c>
      <c r="AE26">
        <v>6.78</v>
      </c>
      <c r="AF26">
        <v>0.53</v>
      </c>
    </row>
    <row r="27" spans="1:32">
      <c r="A27" t="s">
        <v>254</v>
      </c>
      <c r="G27" t="s">
        <v>69</v>
      </c>
      <c r="H27" s="73">
        <v>1.5899999999999999</v>
      </c>
      <c r="I27" s="46">
        <v>0</v>
      </c>
      <c r="J27" s="46">
        <v>6.1</v>
      </c>
      <c r="K27" s="46">
        <v>62.91</v>
      </c>
      <c r="L27" s="46">
        <v>6.78</v>
      </c>
      <c r="M27" s="74">
        <v>0</v>
      </c>
      <c r="N27" s="73">
        <v>161.30000000000001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62.91</v>
      </c>
      <c r="X27">
        <v>0</v>
      </c>
      <c r="Y27">
        <v>161.30000000000001</v>
      </c>
      <c r="Z27">
        <v>0</v>
      </c>
      <c r="AA27">
        <v>0</v>
      </c>
      <c r="AB27">
        <v>0</v>
      </c>
      <c r="AC27">
        <v>1.01</v>
      </c>
      <c r="AD27">
        <v>6.1</v>
      </c>
      <c r="AE27">
        <v>6.78</v>
      </c>
      <c r="AF27">
        <v>0.57999999999999996</v>
      </c>
    </row>
    <row r="28" spans="1:32">
      <c r="A28" t="s">
        <v>255</v>
      </c>
      <c r="G28" t="s">
        <v>70</v>
      </c>
      <c r="H28" s="73">
        <v>1.5899999999999999</v>
      </c>
      <c r="I28" s="46">
        <v>0</v>
      </c>
      <c r="J28" s="46">
        <v>6.1</v>
      </c>
      <c r="K28" s="46">
        <v>62.91</v>
      </c>
      <c r="L28" s="46">
        <v>6.78</v>
      </c>
      <c r="M28" s="74">
        <v>0</v>
      </c>
      <c r="N28" s="73">
        <v>161.30000000000001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62.91</v>
      </c>
      <c r="X28">
        <v>0</v>
      </c>
      <c r="Y28">
        <v>161.30000000000001</v>
      </c>
      <c r="Z28">
        <v>0</v>
      </c>
      <c r="AA28">
        <v>0</v>
      </c>
      <c r="AB28">
        <v>0</v>
      </c>
      <c r="AC28">
        <v>1.01</v>
      </c>
      <c r="AD28">
        <v>6.1</v>
      </c>
      <c r="AE28">
        <v>6.78</v>
      </c>
      <c r="AF28">
        <v>0.57999999999999996</v>
      </c>
    </row>
    <row r="29" spans="1:32">
      <c r="A29" t="s">
        <v>263</v>
      </c>
      <c r="G29" t="s">
        <v>71</v>
      </c>
      <c r="H29" s="73">
        <v>1.5899999999999999</v>
      </c>
      <c r="I29" s="46">
        <v>0</v>
      </c>
      <c r="J29" s="46">
        <v>6.1</v>
      </c>
      <c r="K29" s="46">
        <v>62.91</v>
      </c>
      <c r="L29" s="46">
        <v>6.91</v>
      </c>
      <c r="M29" s="74">
        <v>0</v>
      </c>
      <c r="N29" s="73">
        <v>161.30000000000001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62.91</v>
      </c>
      <c r="X29">
        <v>0</v>
      </c>
      <c r="Y29">
        <v>161.30000000000001</v>
      </c>
      <c r="Z29">
        <v>0</v>
      </c>
      <c r="AA29">
        <v>0</v>
      </c>
      <c r="AB29">
        <v>0.13</v>
      </c>
      <c r="AC29">
        <v>1.01</v>
      </c>
      <c r="AD29">
        <v>6.1</v>
      </c>
      <c r="AE29">
        <v>6.78</v>
      </c>
      <c r="AF29">
        <v>0.57999999999999996</v>
      </c>
    </row>
    <row r="30" spans="1:32">
      <c r="A30" t="s">
        <v>264</v>
      </c>
      <c r="G30" t="s">
        <v>72</v>
      </c>
      <c r="H30" s="73">
        <v>1.5899999999999999</v>
      </c>
      <c r="I30" s="46">
        <v>0</v>
      </c>
      <c r="J30" s="46">
        <v>6.1</v>
      </c>
      <c r="K30" s="46">
        <v>62.91</v>
      </c>
      <c r="L30" s="46">
        <v>7.25</v>
      </c>
      <c r="M30" s="74">
        <v>0</v>
      </c>
      <c r="N30" s="73">
        <v>161.30000000000001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62.91</v>
      </c>
      <c r="X30">
        <v>0</v>
      </c>
      <c r="Y30">
        <v>161.30000000000001</v>
      </c>
      <c r="Z30">
        <v>0</v>
      </c>
      <c r="AA30">
        <v>0</v>
      </c>
      <c r="AB30">
        <v>0.47</v>
      </c>
      <c r="AC30">
        <v>1.01</v>
      </c>
      <c r="AD30">
        <v>6.1</v>
      </c>
      <c r="AE30">
        <v>6.78</v>
      </c>
      <c r="AF30">
        <v>0.57999999999999996</v>
      </c>
    </row>
    <row r="31" spans="1:32">
      <c r="A31" t="s">
        <v>274</v>
      </c>
      <c r="G31" t="s">
        <v>73</v>
      </c>
      <c r="H31" s="73">
        <v>1.69</v>
      </c>
      <c r="I31" s="46">
        <v>0</v>
      </c>
      <c r="J31" s="46">
        <v>6.1</v>
      </c>
      <c r="K31" s="46">
        <v>62.91</v>
      </c>
      <c r="L31" s="46">
        <v>7.6400000000000006</v>
      </c>
      <c r="M31" s="74">
        <v>0</v>
      </c>
      <c r="N31" s="73">
        <v>161.30000000000001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62.91</v>
      </c>
      <c r="X31">
        <v>0</v>
      </c>
      <c r="Y31">
        <v>161.30000000000001</v>
      </c>
      <c r="Z31">
        <v>0</v>
      </c>
      <c r="AA31">
        <v>0</v>
      </c>
      <c r="AB31">
        <v>0.86</v>
      </c>
      <c r="AC31">
        <v>1.01</v>
      </c>
      <c r="AD31">
        <v>6.1</v>
      </c>
      <c r="AE31">
        <v>6.78</v>
      </c>
      <c r="AF31">
        <v>0.68</v>
      </c>
    </row>
    <row r="32" spans="1:32">
      <c r="A32" t="s">
        <v>275</v>
      </c>
      <c r="G32" t="s">
        <v>74</v>
      </c>
      <c r="H32" s="73">
        <v>1.69</v>
      </c>
      <c r="I32" s="46">
        <v>0</v>
      </c>
      <c r="J32" s="46">
        <v>6.1</v>
      </c>
      <c r="K32" s="46">
        <v>62.91</v>
      </c>
      <c r="L32" s="46">
        <v>8.1300000000000008</v>
      </c>
      <c r="M32" s="74">
        <v>0</v>
      </c>
      <c r="N32" s="73">
        <v>161.30000000000001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62.91</v>
      </c>
      <c r="X32">
        <v>0</v>
      </c>
      <c r="Y32">
        <v>161.30000000000001</v>
      </c>
      <c r="Z32">
        <v>0</v>
      </c>
      <c r="AA32">
        <v>0</v>
      </c>
      <c r="AB32">
        <v>1.35</v>
      </c>
      <c r="AC32">
        <v>1.01</v>
      </c>
      <c r="AD32">
        <v>6.1</v>
      </c>
      <c r="AE32">
        <v>6.78</v>
      </c>
      <c r="AF32">
        <v>0.68</v>
      </c>
    </row>
    <row r="33" spans="1:32">
      <c r="A33" t="s">
        <v>276</v>
      </c>
      <c r="G33" t="s">
        <v>75</v>
      </c>
      <c r="H33" s="73">
        <v>1.69</v>
      </c>
      <c r="I33" s="46">
        <v>0</v>
      </c>
      <c r="J33" s="46">
        <v>6.1</v>
      </c>
      <c r="K33" s="46">
        <v>62.91</v>
      </c>
      <c r="L33" s="46">
        <v>8.69</v>
      </c>
      <c r="M33" s="74">
        <v>0</v>
      </c>
      <c r="N33" s="73">
        <v>161.30000000000001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62.91</v>
      </c>
      <c r="X33">
        <v>0</v>
      </c>
      <c r="Y33">
        <v>161.30000000000001</v>
      </c>
      <c r="Z33">
        <v>0</v>
      </c>
      <c r="AA33">
        <v>0</v>
      </c>
      <c r="AB33">
        <v>1.91</v>
      </c>
      <c r="AC33">
        <v>1.01</v>
      </c>
      <c r="AD33">
        <v>6.1</v>
      </c>
      <c r="AE33">
        <v>6.78</v>
      </c>
      <c r="AF33">
        <v>0.68</v>
      </c>
    </row>
    <row r="34" spans="1:32">
      <c r="A34" t="s">
        <v>277</v>
      </c>
      <c r="G34" t="s">
        <v>76</v>
      </c>
      <c r="H34" s="73">
        <v>1.69</v>
      </c>
      <c r="I34" s="46">
        <v>0</v>
      </c>
      <c r="J34" s="46">
        <v>6.1</v>
      </c>
      <c r="K34" s="46">
        <v>62.91</v>
      </c>
      <c r="L34" s="46">
        <v>9.2899999999999991</v>
      </c>
      <c r="M34" s="74">
        <v>0</v>
      </c>
      <c r="N34" s="73">
        <v>161.30000000000001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62.91</v>
      </c>
      <c r="X34">
        <v>0</v>
      </c>
      <c r="Y34">
        <v>161.30000000000001</v>
      </c>
      <c r="Z34">
        <v>0</v>
      </c>
      <c r="AA34">
        <v>0</v>
      </c>
      <c r="AB34">
        <v>2.5099999999999998</v>
      </c>
      <c r="AC34">
        <v>1.01</v>
      </c>
      <c r="AD34">
        <v>6.1</v>
      </c>
      <c r="AE34">
        <v>6.78</v>
      </c>
      <c r="AF34">
        <v>0.68</v>
      </c>
    </row>
    <row r="35" spans="1:32">
      <c r="A35" t="s">
        <v>279</v>
      </c>
      <c r="G35" t="s">
        <v>77</v>
      </c>
      <c r="H35" s="73">
        <v>1.98</v>
      </c>
      <c r="I35" s="46">
        <v>0</v>
      </c>
      <c r="J35" s="46">
        <v>6.1</v>
      </c>
      <c r="K35" s="46">
        <v>62.91</v>
      </c>
      <c r="L35" s="46">
        <v>9.8800000000000008</v>
      </c>
      <c r="M35" s="74">
        <v>0</v>
      </c>
      <c r="N35" s="73">
        <v>161.30000000000001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62.91</v>
      </c>
      <c r="X35">
        <v>0</v>
      </c>
      <c r="Y35">
        <v>161.30000000000001</v>
      </c>
      <c r="Z35">
        <v>0</v>
      </c>
      <c r="AA35">
        <v>0</v>
      </c>
      <c r="AB35">
        <v>3.1</v>
      </c>
      <c r="AC35">
        <v>1.01</v>
      </c>
      <c r="AD35">
        <v>6.1</v>
      </c>
      <c r="AE35">
        <v>6.78</v>
      </c>
      <c r="AF35">
        <v>0.97</v>
      </c>
    </row>
    <row r="36" spans="1:32">
      <c r="A36" t="s">
        <v>309</v>
      </c>
      <c r="G36" t="s">
        <v>78</v>
      </c>
      <c r="H36" s="73">
        <v>1.98</v>
      </c>
      <c r="I36" s="46">
        <v>0</v>
      </c>
      <c r="J36" s="46">
        <v>6.1</v>
      </c>
      <c r="K36" s="46">
        <v>62.91</v>
      </c>
      <c r="L36" s="46">
        <v>10.440000000000001</v>
      </c>
      <c r="M36" s="74">
        <v>0</v>
      </c>
      <c r="N36" s="73">
        <v>161.30000000000001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62.91</v>
      </c>
      <c r="X36">
        <v>0</v>
      </c>
      <c r="Y36">
        <v>161.30000000000001</v>
      </c>
      <c r="Z36">
        <v>0</v>
      </c>
      <c r="AA36">
        <v>0</v>
      </c>
      <c r="AB36">
        <v>3.66</v>
      </c>
      <c r="AC36">
        <v>1.01</v>
      </c>
      <c r="AD36">
        <v>6.1</v>
      </c>
      <c r="AE36">
        <v>6.78</v>
      </c>
      <c r="AF36">
        <v>0.97</v>
      </c>
    </row>
    <row r="37" spans="1:32">
      <c r="A37" t="s">
        <v>310</v>
      </c>
      <c r="G37" t="s">
        <v>79</v>
      </c>
      <c r="H37" s="73">
        <v>1.98</v>
      </c>
      <c r="I37" s="46">
        <v>0</v>
      </c>
      <c r="J37" s="46">
        <v>6.1</v>
      </c>
      <c r="K37" s="46">
        <v>62.91</v>
      </c>
      <c r="L37" s="46">
        <v>11.010000000000002</v>
      </c>
      <c r="M37" s="74">
        <v>0</v>
      </c>
      <c r="N37" s="73">
        <v>161.30000000000001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62.91</v>
      </c>
      <c r="X37">
        <v>0</v>
      </c>
      <c r="Y37">
        <v>161.30000000000001</v>
      </c>
      <c r="Z37">
        <v>0</v>
      </c>
      <c r="AA37">
        <v>0</v>
      </c>
      <c r="AB37">
        <v>4.2300000000000004</v>
      </c>
      <c r="AC37">
        <v>1.01</v>
      </c>
      <c r="AD37">
        <v>6.1</v>
      </c>
      <c r="AE37">
        <v>6.78</v>
      </c>
      <c r="AF37">
        <v>0.97</v>
      </c>
    </row>
    <row r="38" spans="1:32">
      <c r="A38" t="s">
        <v>311</v>
      </c>
      <c r="G38" t="s">
        <v>80</v>
      </c>
      <c r="H38" s="73">
        <v>1.98</v>
      </c>
      <c r="I38" s="46">
        <v>0</v>
      </c>
      <c r="J38" s="46">
        <v>6.1</v>
      </c>
      <c r="K38" s="46">
        <v>62.91</v>
      </c>
      <c r="L38" s="46">
        <v>11.59</v>
      </c>
      <c r="M38" s="74">
        <v>0</v>
      </c>
      <c r="N38" s="73">
        <v>161.30000000000001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62.91</v>
      </c>
      <c r="X38">
        <v>0</v>
      </c>
      <c r="Y38">
        <v>161.30000000000001</v>
      </c>
      <c r="Z38">
        <v>0</v>
      </c>
      <c r="AA38">
        <v>0</v>
      </c>
      <c r="AB38">
        <v>4.8099999999999996</v>
      </c>
      <c r="AC38">
        <v>1.01</v>
      </c>
      <c r="AD38">
        <v>6.1</v>
      </c>
      <c r="AE38">
        <v>6.78</v>
      </c>
      <c r="AF38">
        <v>0.97</v>
      </c>
    </row>
    <row r="39" spans="1:32">
      <c r="A39" t="s">
        <v>312</v>
      </c>
      <c r="G39" t="s">
        <v>81</v>
      </c>
      <c r="H39" s="73">
        <v>1.98</v>
      </c>
      <c r="I39" s="46">
        <v>0</v>
      </c>
      <c r="J39" s="46">
        <v>6.1</v>
      </c>
      <c r="K39" s="46">
        <v>62.91</v>
      </c>
      <c r="L39" s="46">
        <v>12.120000000000001</v>
      </c>
      <c r="M39" s="74">
        <v>0</v>
      </c>
      <c r="N39" s="73">
        <v>161.30000000000001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62.91</v>
      </c>
      <c r="X39">
        <v>0</v>
      </c>
      <c r="Y39">
        <v>161.30000000000001</v>
      </c>
      <c r="Z39">
        <v>0</v>
      </c>
      <c r="AA39">
        <v>0</v>
      </c>
      <c r="AB39">
        <v>5.34</v>
      </c>
      <c r="AC39">
        <v>1.01</v>
      </c>
      <c r="AD39">
        <v>6.1</v>
      </c>
      <c r="AE39">
        <v>6.78</v>
      </c>
      <c r="AF39">
        <v>0.97</v>
      </c>
    </row>
    <row r="40" spans="1:32">
      <c r="A40" t="s">
        <v>329</v>
      </c>
      <c r="G40" t="s">
        <v>82</v>
      </c>
      <c r="H40" s="73">
        <v>1.98</v>
      </c>
      <c r="I40" s="46">
        <v>0</v>
      </c>
      <c r="J40" s="46">
        <v>6.1</v>
      </c>
      <c r="K40" s="46">
        <v>62.91</v>
      </c>
      <c r="L40" s="46">
        <v>12.39</v>
      </c>
      <c r="M40" s="74">
        <v>0</v>
      </c>
      <c r="N40" s="73">
        <v>161.30000000000001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62.91</v>
      </c>
      <c r="X40">
        <v>0</v>
      </c>
      <c r="Y40">
        <v>161.30000000000001</v>
      </c>
      <c r="Z40">
        <v>0</v>
      </c>
      <c r="AA40">
        <v>0</v>
      </c>
      <c r="AB40">
        <v>5.61</v>
      </c>
      <c r="AC40">
        <v>1.01</v>
      </c>
      <c r="AD40">
        <v>6.1</v>
      </c>
      <c r="AE40">
        <v>6.78</v>
      </c>
      <c r="AF40">
        <v>0.97</v>
      </c>
    </row>
    <row r="41" spans="1:32">
      <c r="A41" t="s">
        <v>330</v>
      </c>
      <c r="G41" t="s">
        <v>83</v>
      </c>
      <c r="H41" s="73">
        <v>1.98</v>
      </c>
      <c r="I41" s="46">
        <v>0</v>
      </c>
      <c r="J41" s="46">
        <v>6.1</v>
      </c>
      <c r="K41" s="46">
        <v>62.91</v>
      </c>
      <c r="L41" s="46">
        <v>12.59</v>
      </c>
      <c r="M41" s="74">
        <v>0</v>
      </c>
      <c r="N41" s="73">
        <v>161.30000000000001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62.91</v>
      </c>
      <c r="X41">
        <v>0</v>
      </c>
      <c r="Y41">
        <v>161.30000000000001</v>
      </c>
      <c r="Z41">
        <v>0</v>
      </c>
      <c r="AA41">
        <v>0</v>
      </c>
      <c r="AB41">
        <v>5.81</v>
      </c>
      <c r="AC41">
        <v>1.01</v>
      </c>
      <c r="AD41">
        <v>6.1</v>
      </c>
      <c r="AE41">
        <v>6.78</v>
      </c>
      <c r="AF41">
        <v>0.97</v>
      </c>
    </row>
    <row r="42" spans="1:32">
      <c r="A42" t="s">
        <v>331</v>
      </c>
      <c r="G42" t="s">
        <v>84</v>
      </c>
      <c r="H42" s="73">
        <v>1.98</v>
      </c>
      <c r="I42" s="46">
        <v>0</v>
      </c>
      <c r="J42" s="46">
        <v>6.1</v>
      </c>
      <c r="K42" s="46">
        <v>62.91</v>
      </c>
      <c r="L42" s="46">
        <v>12.68</v>
      </c>
      <c r="M42" s="74">
        <v>0</v>
      </c>
      <c r="N42" s="73">
        <v>161.30000000000001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62.91</v>
      </c>
      <c r="X42">
        <v>0</v>
      </c>
      <c r="Y42">
        <v>161.30000000000001</v>
      </c>
      <c r="Z42">
        <v>0</v>
      </c>
      <c r="AA42">
        <v>0</v>
      </c>
      <c r="AB42">
        <v>5.9</v>
      </c>
      <c r="AC42">
        <v>1.01</v>
      </c>
      <c r="AD42">
        <v>6.1</v>
      </c>
      <c r="AE42">
        <v>6.78</v>
      </c>
      <c r="AF42">
        <v>0.97</v>
      </c>
    </row>
    <row r="43" spans="1:32">
      <c r="A43" t="s">
        <v>337</v>
      </c>
      <c r="G43" t="s">
        <v>85</v>
      </c>
      <c r="H43" s="73">
        <v>1.98</v>
      </c>
      <c r="I43" s="46">
        <v>0</v>
      </c>
      <c r="J43" s="46">
        <v>6.1</v>
      </c>
      <c r="K43" s="46">
        <v>62.91</v>
      </c>
      <c r="L43" s="46">
        <v>12.97</v>
      </c>
      <c r="M43" s="74">
        <v>0</v>
      </c>
      <c r="N43" s="73">
        <v>161.30000000000001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62.91</v>
      </c>
      <c r="X43">
        <v>0</v>
      </c>
      <c r="Y43">
        <v>161.30000000000001</v>
      </c>
      <c r="Z43">
        <v>0</v>
      </c>
      <c r="AA43">
        <v>0</v>
      </c>
      <c r="AB43">
        <v>6.19</v>
      </c>
      <c r="AC43">
        <v>1.01</v>
      </c>
      <c r="AD43">
        <v>6.1</v>
      </c>
      <c r="AE43">
        <v>6.78</v>
      </c>
      <c r="AF43">
        <v>0.97</v>
      </c>
    </row>
    <row r="44" spans="1:32">
      <c r="A44" t="s">
        <v>339</v>
      </c>
      <c r="G44" t="s">
        <v>86</v>
      </c>
      <c r="H44" s="73">
        <v>1.98</v>
      </c>
      <c r="I44" s="46">
        <v>0</v>
      </c>
      <c r="J44" s="46">
        <v>6.1</v>
      </c>
      <c r="K44" s="46">
        <v>62.91</v>
      </c>
      <c r="L44" s="46">
        <v>13.17</v>
      </c>
      <c r="M44" s="74">
        <v>0</v>
      </c>
      <c r="N44" s="73">
        <v>161.30000000000001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62.91</v>
      </c>
      <c r="X44">
        <v>0</v>
      </c>
      <c r="Y44">
        <v>161.30000000000001</v>
      </c>
      <c r="Z44">
        <v>0</v>
      </c>
      <c r="AA44">
        <v>0</v>
      </c>
      <c r="AB44">
        <v>6.39</v>
      </c>
      <c r="AC44">
        <v>1.01</v>
      </c>
      <c r="AD44">
        <v>6.1</v>
      </c>
      <c r="AE44">
        <v>6.78</v>
      </c>
      <c r="AF44">
        <v>0.97</v>
      </c>
    </row>
    <row r="45" spans="1:32">
      <c r="A45" t="s">
        <v>358</v>
      </c>
      <c r="G45" t="s">
        <v>87</v>
      </c>
      <c r="H45" s="73">
        <v>1.98</v>
      </c>
      <c r="I45" s="46">
        <v>0</v>
      </c>
      <c r="J45" s="46">
        <v>6.1</v>
      </c>
      <c r="K45" s="46">
        <v>62.91</v>
      </c>
      <c r="L45" s="46">
        <v>13.36</v>
      </c>
      <c r="M45" s="74">
        <v>0</v>
      </c>
      <c r="N45" s="73">
        <v>161.30000000000001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62.91</v>
      </c>
      <c r="X45">
        <v>0</v>
      </c>
      <c r="Y45">
        <v>161.30000000000001</v>
      </c>
      <c r="Z45">
        <v>0</v>
      </c>
      <c r="AA45">
        <v>0</v>
      </c>
      <c r="AB45">
        <v>6.58</v>
      </c>
      <c r="AC45">
        <v>1.01</v>
      </c>
      <c r="AD45">
        <v>6.1</v>
      </c>
      <c r="AE45">
        <v>6.78</v>
      </c>
      <c r="AF45">
        <v>0.97</v>
      </c>
    </row>
    <row r="46" spans="1:32">
      <c r="A46" t="s">
        <v>359</v>
      </c>
      <c r="G46" t="s">
        <v>88</v>
      </c>
      <c r="H46" s="73">
        <v>1.98</v>
      </c>
      <c r="I46" s="46">
        <v>0</v>
      </c>
      <c r="J46" s="46">
        <v>6.1</v>
      </c>
      <c r="K46" s="46">
        <v>62.91</v>
      </c>
      <c r="L46" s="46">
        <v>13.56</v>
      </c>
      <c r="M46" s="74">
        <v>0</v>
      </c>
      <c r="N46" s="73">
        <v>161.30000000000001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62.91</v>
      </c>
      <c r="X46">
        <v>0</v>
      </c>
      <c r="Y46">
        <v>161.30000000000001</v>
      </c>
      <c r="Z46">
        <v>0</v>
      </c>
      <c r="AA46">
        <v>0</v>
      </c>
      <c r="AB46">
        <v>6.78</v>
      </c>
      <c r="AC46">
        <v>1.01</v>
      </c>
      <c r="AD46">
        <v>6.1</v>
      </c>
      <c r="AE46">
        <v>6.78</v>
      </c>
      <c r="AF46">
        <v>0.97</v>
      </c>
    </row>
    <row r="47" spans="1:32">
      <c r="A47" t="s">
        <v>360</v>
      </c>
      <c r="G47" t="s">
        <v>89</v>
      </c>
      <c r="H47" s="73">
        <v>1.98</v>
      </c>
      <c r="I47" s="46">
        <v>0</v>
      </c>
      <c r="J47" s="46">
        <v>6.1</v>
      </c>
      <c r="K47" s="46">
        <v>62.91</v>
      </c>
      <c r="L47" s="46">
        <v>13.75</v>
      </c>
      <c r="M47" s="74">
        <v>0</v>
      </c>
      <c r="N47" s="73">
        <v>161.30000000000001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62.91</v>
      </c>
      <c r="X47">
        <v>0</v>
      </c>
      <c r="Y47">
        <v>161.30000000000001</v>
      </c>
      <c r="Z47">
        <v>0</v>
      </c>
      <c r="AA47">
        <v>0</v>
      </c>
      <c r="AB47">
        <v>6.97</v>
      </c>
      <c r="AC47">
        <v>1.01</v>
      </c>
      <c r="AD47">
        <v>6.1</v>
      </c>
      <c r="AE47">
        <v>6.78</v>
      </c>
      <c r="AF47">
        <v>0.97</v>
      </c>
    </row>
    <row r="48" spans="1:32">
      <c r="A48" t="s">
        <v>364</v>
      </c>
      <c r="G48" t="s">
        <v>90</v>
      </c>
      <c r="H48" s="73">
        <v>1.98</v>
      </c>
      <c r="I48" s="46">
        <v>0</v>
      </c>
      <c r="J48" s="46">
        <v>6.1</v>
      </c>
      <c r="K48" s="46">
        <v>62.91</v>
      </c>
      <c r="L48" s="46">
        <v>13.940000000000001</v>
      </c>
      <c r="M48" s="74">
        <v>0</v>
      </c>
      <c r="N48" s="73">
        <v>161.30000000000001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62.91</v>
      </c>
      <c r="X48">
        <v>0</v>
      </c>
      <c r="Y48">
        <v>161.30000000000001</v>
      </c>
      <c r="Z48">
        <v>0</v>
      </c>
      <c r="AA48">
        <v>0</v>
      </c>
      <c r="AB48">
        <v>7.16</v>
      </c>
      <c r="AC48">
        <v>1.01</v>
      </c>
      <c r="AD48">
        <v>6.1</v>
      </c>
      <c r="AE48">
        <v>6.78</v>
      </c>
      <c r="AF48">
        <v>0.97</v>
      </c>
    </row>
    <row r="49" spans="1:32">
      <c r="A49" t="s">
        <v>365</v>
      </c>
      <c r="G49" t="s">
        <v>91</v>
      </c>
      <c r="H49" s="73">
        <v>1.98</v>
      </c>
      <c r="I49" s="46">
        <v>0</v>
      </c>
      <c r="J49" s="46">
        <v>6.1</v>
      </c>
      <c r="K49" s="46">
        <v>62.91</v>
      </c>
      <c r="L49" s="46">
        <v>14.04</v>
      </c>
      <c r="M49" s="74">
        <v>0</v>
      </c>
      <c r="N49" s="73">
        <v>161.30000000000001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62.91</v>
      </c>
      <c r="X49">
        <v>0</v>
      </c>
      <c r="Y49">
        <v>161.30000000000001</v>
      </c>
      <c r="Z49">
        <v>0</v>
      </c>
      <c r="AA49">
        <v>0</v>
      </c>
      <c r="AB49">
        <v>7.26</v>
      </c>
      <c r="AC49">
        <v>1.01</v>
      </c>
      <c r="AD49">
        <v>6.1</v>
      </c>
      <c r="AE49">
        <v>6.78</v>
      </c>
      <c r="AF49">
        <v>0.97</v>
      </c>
    </row>
    <row r="50" spans="1:32">
      <c r="A50" t="s">
        <v>366</v>
      </c>
      <c r="G50" t="s">
        <v>92</v>
      </c>
      <c r="H50" s="73">
        <v>1.98</v>
      </c>
      <c r="I50" s="46">
        <v>0</v>
      </c>
      <c r="J50" s="46">
        <v>6.1</v>
      </c>
      <c r="K50" s="46">
        <v>62.91</v>
      </c>
      <c r="L50" s="46">
        <v>14.14</v>
      </c>
      <c r="M50" s="74">
        <v>0</v>
      </c>
      <c r="N50" s="73">
        <v>161.30000000000001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62.91</v>
      </c>
      <c r="X50">
        <v>0</v>
      </c>
      <c r="Y50">
        <v>161.30000000000001</v>
      </c>
      <c r="Z50">
        <v>0</v>
      </c>
      <c r="AA50">
        <v>0</v>
      </c>
      <c r="AB50">
        <v>7.36</v>
      </c>
      <c r="AC50">
        <v>1.01</v>
      </c>
      <c r="AD50">
        <v>6.1</v>
      </c>
      <c r="AE50">
        <v>6.78</v>
      </c>
      <c r="AF50">
        <v>0.97</v>
      </c>
    </row>
    <row r="51" spans="1:32">
      <c r="A51" t="s">
        <v>368</v>
      </c>
      <c r="G51" t="s">
        <v>93</v>
      </c>
      <c r="H51" s="73">
        <v>1.98</v>
      </c>
      <c r="I51" s="46">
        <v>0</v>
      </c>
      <c r="J51" s="46">
        <v>6.01</v>
      </c>
      <c r="K51" s="46">
        <v>62.91</v>
      </c>
      <c r="L51" s="46">
        <v>14.33</v>
      </c>
      <c r="M51" s="74">
        <v>0</v>
      </c>
      <c r="N51" s="73">
        <v>161.30000000000001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62.91</v>
      </c>
      <c r="X51">
        <v>0</v>
      </c>
      <c r="Y51">
        <v>161.30000000000001</v>
      </c>
      <c r="Z51">
        <v>0</v>
      </c>
      <c r="AA51">
        <v>0</v>
      </c>
      <c r="AB51">
        <v>7.55</v>
      </c>
      <c r="AC51">
        <v>1.01</v>
      </c>
      <c r="AD51">
        <v>6.01</v>
      </c>
      <c r="AE51">
        <v>6.78</v>
      </c>
      <c r="AF51">
        <v>0.97</v>
      </c>
    </row>
    <row r="52" spans="1:32">
      <c r="A52" t="s">
        <v>369</v>
      </c>
      <c r="G52" t="s">
        <v>94</v>
      </c>
      <c r="H52" s="73">
        <v>1.98</v>
      </c>
      <c r="I52" s="46">
        <v>0</v>
      </c>
      <c r="J52" s="46">
        <v>6.01</v>
      </c>
      <c r="K52" s="46">
        <v>62.91</v>
      </c>
      <c r="L52" s="46">
        <v>14.72</v>
      </c>
      <c r="M52" s="74">
        <v>0</v>
      </c>
      <c r="N52" s="73">
        <v>161.30000000000001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62.91</v>
      </c>
      <c r="X52">
        <v>0</v>
      </c>
      <c r="Y52">
        <v>161.30000000000001</v>
      </c>
      <c r="Z52">
        <v>0</v>
      </c>
      <c r="AA52">
        <v>0</v>
      </c>
      <c r="AB52">
        <v>7.94</v>
      </c>
      <c r="AC52">
        <v>1.01</v>
      </c>
      <c r="AD52">
        <v>6.01</v>
      </c>
      <c r="AE52">
        <v>6.78</v>
      </c>
      <c r="AF52">
        <v>0.97</v>
      </c>
    </row>
    <row r="53" spans="1:32">
      <c r="A53" t="s">
        <v>403</v>
      </c>
      <c r="G53" t="s">
        <v>95</v>
      </c>
      <c r="H53" s="73">
        <v>1.98</v>
      </c>
      <c r="I53" s="46">
        <v>0</v>
      </c>
      <c r="J53" s="46">
        <v>6.01</v>
      </c>
      <c r="K53" s="46">
        <v>62.91</v>
      </c>
      <c r="L53" s="46">
        <v>14.91</v>
      </c>
      <c r="M53" s="74">
        <v>0</v>
      </c>
      <c r="N53" s="73">
        <v>161.30000000000001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62.91</v>
      </c>
      <c r="X53">
        <v>0</v>
      </c>
      <c r="Y53">
        <v>161.30000000000001</v>
      </c>
      <c r="Z53">
        <v>0</v>
      </c>
      <c r="AA53">
        <v>0</v>
      </c>
      <c r="AB53">
        <v>8.1300000000000008</v>
      </c>
      <c r="AC53">
        <v>1.01</v>
      </c>
      <c r="AD53">
        <v>6.01</v>
      </c>
      <c r="AE53">
        <v>6.78</v>
      </c>
      <c r="AF53">
        <v>0.97</v>
      </c>
    </row>
    <row r="54" spans="1:32">
      <c r="A54" t="s">
        <v>402</v>
      </c>
      <c r="G54" t="s">
        <v>96</v>
      </c>
      <c r="H54" s="73">
        <v>1.98</v>
      </c>
      <c r="I54" s="46">
        <v>0</v>
      </c>
      <c r="J54" s="46">
        <v>6.01</v>
      </c>
      <c r="K54" s="46">
        <v>62.91</v>
      </c>
      <c r="L54" s="46">
        <v>15.3</v>
      </c>
      <c r="M54" s="74">
        <v>0</v>
      </c>
      <c r="N54" s="73">
        <v>161.30000000000001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62.91</v>
      </c>
      <c r="X54">
        <v>0</v>
      </c>
      <c r="Y54">
        <v>161.30000000000001</v>
      </c>
      <c r="Z54">
        <v>0</v>
      </c>
      <c r="AA54">
        <v>0</v>
      </c>
      <c r="AB54">
        <v>8.52</v>
      </c>
      <c r="AC54">
        <v>1.01</v>
      </c>
      <c r="AD54">
        <v>6.01</v>
      </c>
      <c r="AE54">
        <v>6.78</v>
      </c>
      <c r="AF54">
        <v>0.97</v>
      </c>
    </row>
    <row r="55" spans="1:32">
      <c r="A55" t="s">
        <v>404</v>
      </c>
      <c r="G55" t="s">
        <v>97</v>
      </c>
      <c r="H55" s="73">
        <v>1.98</v>
      </c>
      <c r="I55" s="46">
        <v>0</v>
      </c>
      <c r="J55" s="46">
        <v>6.01</v>
      </c>
      <c r="K55" s="46">
        <v>62.91</v>
      </c>
      <c r="L55" s="46">
        <v>15.3</v>
      </c>
      <c r="M55" s="74">
        <v>0</v>
      </c>
      <c r="N55" s="73">
        <v>161.30000000000001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62.91</v>
      </c>
      <c r="X55">
        <v>0</v>
      </c>
      <c r="Y55">
        <v>161.30000000000001</v>
      </c>
      <c r="Z55">
        <v>0</v>
      </c>
      <c r="AA55">
        <v>0</v>
      </c>
      <c r="AB55">
        <v>8.52</v>
      </c>
      <c r="AC55">
        <v>1.01</v>
      </c>
      <c r="AD55">
        <v>6.01</v>
      </c>
      <c r="AE55">
        <v>6.78</v>
      </c>
      <c r="AF55">
        <v>0.97</v>
      </c>
    </row>
    <row r="56" spans="1:32">
      <c r="A56" t="s">
        <v>404</v>
      </c>
      <c r="G56" t="s">
        <v>98</v>
      </c>
      <c r="H56" s="73">
        <v>1.98</v>
      </c>
      <c r="I56" s="46">
        <v>0</v>
      </c>
      <c r="J56" s="46">
        <v>6.01</v>
      </c>
      <c r="K56" s="46">
        <v>62.91</v>
      </c>
      <c r="L56" s="46">
        <v>15.3</v>
      </c>
      <c r="M56" s="74">
        <v>0</v>
      </c>
      <c r="N56" s="73">
        <v>161.30000000000001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62.91</v>
      </c>
      <c r="X56">
        <v>0</v>
      </c>
      <c r="Y56">
        <v>161.30000000000001</v>
      </c>
      <c r="Z56">
        <v>0</v>
      </c>
      <c r="AA56">
        <v>0</v>
      </c>
      <c r="AB56">
        <v>8.52</v>
      </c>
      <c r="AC56">
        <v>1.01</v>
      </c>
      <c r="AD56">
        <v>6.01</v>
      </c>
      <c r="AE56">
        <v>6.78</v>
      </c>
      <c r="AF56">
        <v>0.97</v>
      </c>
    </row>
    <row r="57" spans="1:32">
      <c r="G57" t="s">
        <v>99</v>
      </c>
      <c r="H57" s="73">
        <v>1.98</v>
      </c>
      <c r="I57" s="46">
        <v>0</v>
      </c>
      <c r="J57" s="46">
        <v>6.01</v>
      </c>
      <c r="K57" s="46">
        <v>62.91</v>
      </c>
      <c r="L57" s="46">
        <v>14.52</v>
      </c>
      <c r="M57" s="74">
        <v>0</v>
      </c>
      <c r="N57" s="73">
        <v>161.30000000000001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62.91</v>
      </c>
      <c r="X57">
        <v>0</v>
      </c>
      <c r="Y57">
        <v>161.30000000000001</v>
      </c>
      <c r="Z57">
        <v>0</v>
      </c>
      <c r="AA57">
        <v>0</v>
      </c>
      <c r="AB57">
        <v>7.74</v>
      </c>
      <c r="AC57">
        <v>1.01</v>
      </c>
      <c r="AD57">
        <v>6.01</v>
      </c>
      <c r="AE57">
        <v>6.78</v>
      </c>
      <c r="AF57">
        <v>0.97</v>
      </c>
    </row>
    <row r="58" spans="1:32">
      <c r="G58" t="s">
        <v>100</v>
      </c>
      <c r="H58" s="73">
        <v>1.98</v>
      </c>
      <c r="I58" s="46">
        <v>0</v>
      </c>
      <c r="J58" s="46">
        <v>6.01</v>
      </c>
      <c r="K58" s="46">
        <v>62.91</v>
      </c>
      <c r="L58" s="46">
        <v>13.940000000000001</v>
      </c>
      <c r="M58" s="74">
        <v>0</v>
      </c>
      <c r="N58" s="73">
        <v>161.30000000000001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62.91</v>
      </c>
      <c r="X58">
        <v>0</v>
      </c>
      <c r="Y58">
        <v>161.30000000000001</v>
      </c>
      <c r="Z58">
        <v>0</v>
      </c>
      <c r="AA58">
        <v>0</v>
      </c>
      <c r="AB58">
        <v>7.16</v>
      </c>
      <c r="AC58">
        <v>1.01</v>
      </c>
      <c r="AD58">
        <v>6.01</v>
      </c>
      <c r="AE58">
        <v>6.78</v>
      </c>
      <c r="AF58">
        <v>0.97</v>
      </c>
    </row>
    <row r="59" spans="1:32">
      <c r="G59" t="s">
        <v>101</v>
      </c>
      <c r="H59" s="73">
        <v>1.98</v>
      </c>
      <c r="I59" s="46">
        <v>0</v>
      </c>
      <c r="J59" s="46">
        <v>6.01</v>
      </c>
      <c r="K59" s="46">
        <v>62.91</v>
      </c>
      <c r="L59" s="46">
        <v>6.78</v>
      </c>
      <c r="M59" s="74">
        <v>0</v>
      </c>
      <c r="N59" s="73">
        <v>161.30000000000001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62.91</v>
      </c>
      <c r="X59">
        <v>0</v>
      </c>
      <c r="Y59">
        <v>161.30000000000001</v>
      </c>
      <c r="Z59">
        <v>0</v>
      </c>
      <c r="AA59">
        <v>0</v>
      </c>
      <c r="AB59">
        <v>0</v>
      </c>
      <c r="AC59">
        <v>1.01</v>
      </c>
      <c r="AD59">
        <v>6.01</v>
      </c>
      <c r="AE59">
        <v>6.78</v>
      </c>
      <c r="AF59">
        <v>0.97</v>
      </c>
    </row>
    <row r="60" spans="1:32">
      <c r="G60" t="s">
        <v>102</v>
      </c>
      <c r="H60" s="73">
        <v>1.98</v>
      </c>
      <c r="I60" s="46">
        <v>0</v>
      </c>
      <c r="J60" s="46">
        <v>6.01</v>
      </c>
      <c r="K60" s="46">
        <v>62.91</v>
      </c>
      <c r="L60" s="46">
        <v>6.78</v>
      </c>
      <c r="M60" s="74">
        <v>0</v>
      </c>
      <c r="N60" s="73">
        <v>161.30000000000001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62.91</v>
      </c>
      <c r="X60">
        <v>0</v>
      </c>
      <c r="Y60">
        <v>161.30000000000001</v>
      </c>
      <c r="Z60">
        <v>0</v>
      </c>
      <c r="AA60">
        <v>0</v>
      </c>
      <c r="AB60">
        <v>0</v>
      </c>
      <c r="AC60">
        <v>1.01</v>
      </c>
      <c r="AD60">
        <v>6.01</v>
      </c>
      <c r="AE60">
        <v>6.78</v>
      </c>
      <c r="AF60">
        <v>0.97</v>
      </c>
    </row>
    <row r="61" spans="1:32">
      <c r="G61" t="s">
        <v>103</v>
      </c>
      <c r="H61" s="73">
        <v>1.98</v>
      </c>
      <c r="I61" s="46">
        <v>0</v>
      </c>
      <c r="J61" s="46">
        <v>6.01</v>
      </c>
      <c r="K61" s="46">
        <v>62.91</v>
      </c>
      <c r="L61" s="46">
        <v>6.78</v>
      </c>
      <c r="M61" s="74">
        <v>0</v>
      </c>
      <c r="N61" s="73">
        <v>161.30000000000001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62.91</v>
      </c>
      <c r="X61">
        <v>0</v>
      </c>
      <c r="Y61">
        <v>161.30000000000001</v>
      </c>
      <c r="Z61">
        <v>0</v>
      </c>
      <c r="AA61">
        <v>0</v>
      </c>
      <c r="AB61">
        <v>0</v>
      </c>
      <c r="AC61">
        <v>1.01</v>
      </c>
      <c r="AD61">
        <v>6.01</v>
      </c>
      <c r="AE61">
        <v>6.78</v>
      </c>
      <c r="AF61">
        <v>0.97</v>
      </c>
    </row>
    <row r="62" spans="1:32">
      <c r="G62" t="s">
        <v>104</v>
      </c>
      <c r="H62" s="73">
        <v>1.98</v>
      </c>
      <c r="I62" s="46">
        <v>0</v>
      </c>
      <c r="J62" s="46">
        <v>6.01</v>
      </c>
      <c r="K62" s="46">
        <v>62.91</v>
      </c>
      <c r="L62" s="46">
        <v>6.78</v>
      </c>
      <c r="M62" s="74">
        <v>0</v>
      </c>
      <c r="N62" s="73">
        <v>161.30000000000001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62.91</v>
      </c>
      <c r="X62">
        <v>0</v>
      </c>
      <c r="Y62">
        <v>161.30000000000001</v>
      </c>
      <c r="Z62">
        <v>0</v>
      </c>
      <c r="AA62">
        <v>0</v>
      </c>
      <c r="AB62">
        <v>0</v>
      </c>
      <c r="AC62">
        <v>1.01</v>
      </c>
      <c r="AD62">
        <v>6.01</v>
      </c>
      <c r="AE62">
        <v>6.78</v>
      </c>
      <c r="AF62">
        <v>0.97</v>
      </c>
    </row>
    <row r="63" spans="1:32">
      <c r="G63" t="s">
        <v>105</v>
      </c>
      <c r="H63" s="73">
        <v>1.98</v>
      </c>
      <c r="I63" s="46">
        <v>0</v>
      </c>
      <c r="J63" s="46">
        <v>6.1</v>
      </c>
      <c r="K63" s="46">
        <v>62.91</v>
      </c>
      <c r="L63" s="46">
        <v>6.78</v>
      </c>
      <c r="M63" s="74">
        <v>0</v>
      </c>
      <c r="N63" s="73">
        <v>161.30000000000001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62.91</v>
      </c>
      <c r="X63">
        <v>0</v>
      </c>
      <c r="Y63">
        <v>161.30000000000001</v>
      </c>
      <c r="Z63">
        <v>0</v>
      </c>
      <c r="AA63">
        <v>0</v>
      </c>
      <c r="AB63">
        <v>0</v>
      </c>
      <c r="AC63">
        <v>1.01</v>
      </c>
      <c r="AD63">
        <v>6.1</v>
      </c>
      <c r="AE63">
        <v>6.78</v>
      </c>
      <c r="AF63">
        <v>0.97</v>
      </c>
    </row>
    <row r="64" spans="1:32">
      <c r="G64" t="s">
        <v>106</v>
      </c>
      <c r="H64" s="73">
        <v>1.98</v>
      </c>
      <c r="I64" s="46">
        <v>0</v>
      </c>
      <c r="J64" s="46">
        <v>6.1</v>
      </c>
      <c r="K64" s="46">
        <v>62.91</v>
      </c>
      <c r="L64" s="46">
        <v>6.78</v>
      </c>
      <c r="M64" s="74">
        <v>0</v>
      </c>
      <c r="N64" s="73">
        <v>161.30000000000001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62.91</v>
      </c>
      <c r="X64">
        <v>0</v>
      </c>
      <c r="Y64">
        <v>161.30000000000001</v>
      </c>
      <c r="Z64">
        <v>0</v>
      </c>
      <c r="AA64">
        <v>0</v>
      </c>
      <c r="AB64">
        <v>0</v>
      </c>
      <c r="AC64">
        <v>1.01</v>
      </c>
      <c r="AD64">
        <v>6.1</v>
      </c>
      <c r="AE64">
        <v>6.78</v>
      </c>
      <c r="AF64">
        <v>0.97</v>
      </c>
    </row>
    <row r="65" spans="7:32">
      <c r="G65" t="s">
        <v>107</v>
      </c>
      <c r="H65" s="73">
        <v>1.98</v>
      </c>
      <c r="I65" s="46">
        <v>0</v>
      </c>
      <c r="J65" s="46">
        <v>6.1</v>
      </c>
      <c r="K65" s="46">
        <v>62.91</v>
      </c>
      <c r="L65" s="46">
        <v>6.78</v>
      </c>
      <c r="M65" s="74">
        <v>0</v>
      </c>
      <c r="N65" s="73">
        <v>161.30000000000001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62.91</v>
      </c>
      <c r="X65">
        <v>0</v>
      </c>
      <c r="Y65">
        <v>161.30000000000001</v>
      </c>
      <c r="Z65">
        <v>0</v>
      </c>
      <c r="AA65">
        <v>0</v>
      </c>
      <c r="AB65">
        <v>0</v>
      </c>
      <c r="AC65">
        <v>1.01</v>
      </c>
      <c r="AD65">
        <v>6.1</v>
      </c>
      <c r="AE65">
        <v>6.78</v>
      </c>
      <c r="AF65">
        <v>0.97</v>
      </c>
    </row>
    <row r="66" spans="7:32">
      <c r="G66" t="s">
        <v>108</v>
      </c>
      <c r="H66" s="73">
        <v>1.98</v>
      </c>
      <c r="I66" s="46">
        <v>0</v>
      </c>
      <c r="J66" s="46">
        <v>6.1</v>
      </c>
      <c r="K66" s="46">
        <v>62.91</v>
      </c>
      <c r="L66" s="46">
        <v>6.78</v>
      </c>
      <c r="M66" s="74">
        <v>0</v>
      </c>
      <c r="N66" s="73">
        <v>161.30000000000001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62.91</v>
      </c>
      <c r="X66">
        <v>0</v>
      </c>
      <c r="Y66">
        <v>161.30000000000001</v>
      </c>
      <c r="Z66">
        <v>0</v>
      </c>
      <c r="AA66">
        <v>0</v>
      </c>
      <c r="AB66">
        <v>0</v>
      </c>
      <c r="AC66">
        <v>1.01</v>
      </c>
      <c r="AD66">
        <v>6.1</v>
      </c>
      <c r="AE66">
        <v>6.78</v>
      </c>
      <c r="AF66">
        <v>0.97</v>
      </c>
    </row>
    <row r="67" spans="7:32">
      <c r="G67" t="s">
        <v>109</v>
      </c>
      <c r="H67" s="73">
        <v>1.88</v>
      </c>
      <c r="I67" s="46">
        <v>0</v>
      </c>
      <c r="J67" s="46">
        <v>6.28</v>
      </c>
      <c r="K67" s="46">
        <v>62.91</v>
      </c>
      <c r="L67" s="46">
        <v>6.78</v>
      </c>
      <c r="M67" s="74">
        <v>0</v>
      </c>
      <c r="N67" s="73">
        <v>161.30000000000001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62.91</v>
      </c>
      <c r="X67">
        <v>0</v>
      </c>
      <c r="Y67">
        <v>161.30000000000001</v>
      </c>
      <c r="Z67">
        <v>0</v>
      </c>
      <c r="AA67">
        <v>0</v>
      </c>
      <c r="AB67">
        <v>0</v>
      </c>
      <c r="AC67">
        <v>1.01</v>
      </c>
      <c r="AD67">
        <v>6.28</v>
      </c>
      <c r="AE67">
        <v>6.78</v>
      </c>
      <c r="AF67">
        <v>0.87</v>
      </c>
    </row>
    <row r="68" spans="7:32">
      <c r="G68" t="s">
        <v>110</v>
      </c>
      <c r="H68" s="73">
        <v>1.88</v>
      </c>
      <c r="I68" s="46">
        <v>0</v>
      </c>
      <c r="J68" s="46">
        <v>6.28</v>
      </c>
      <c r="K68" s="46">
        <v>62.91</v>
      </c>
      <c r="L68" s="46">
        <v>6.78</v>
      </c>
      <c r="M68" s="74">
        <v>0</v>
      </c>
      <c r="N68" s="73">
        <v>161.30000000000001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62.91</v>
      </c>
      <c r="X68">
        <v>0</v>
      </c>
      <c r="Y68">
        <v>161.30000000000001</v>
      </c>
      <c r="Z68">
        <v>0</v>
      </c>
      <c r="AA68">
        <v>0</v>
      </c>
      <c r="AB68">
        <v>0</v>
      </c>
      <c r="AC68">
        <v>1.01</v>
      </c>
      <c r="AD68">
        <v>6.28</v>
      </c>
      <c r="AE68">
        <v>6.78</v>
      </c>
      <c r="AF68">
        <v>0.87</v>
      </c>
    </row>
    <row r="69" spans="7:32">
      <c r="G69" t="s">
        <v>111</v>
      </c>
      <c r="H69" s="73">
        <v>1.88</v>
      </c>
      <c r="I69" s="46">
        <v>0</v>
      </c>
      <c r="J69" s="46">
        <v>6.28</v>
      </c>
      <c r="K69" s="46">
        <v>62.91</v>
      </c>
      <c r="L69" s="46">
        <v>6.78</v>
      </c>
      <c r="M69" s="74">
        <v>0</v>
      </c>
      <c r="N69" s="73">
        <v>161.30000000000001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62.91</v>
      </c>
      <c r="X69">
        <v>0</v>
      </c>
      <c r="Y69">
        <v>161.30000000000001</v>
      </c>
      <c r="Z69">
        <v>0</v>
      </c>
      <c r="AA69">
        <v>0</v>
      </c>
      <c r="AB69">
        <v>0</v>
      </c>
      <c r="AC69">
        <v>1.01</v>
      </c>
      <c r="AD69">
        <v>6.28</v>
      </c>
      <c r="AE69">
        <v>6.78</v>
      </c>
      <c r="AF69">
        <v>0.87</v>
      </c>
    </row>
    <row r="70" spans="7:32">
      <c r="G70" t="s">
        <v>112</v>
      </c>
      <c r="H70" s="73">
        <v>1.88</v>
      </c>
      <c r="I70" s="46">
        <v>0</v>
      </c>
      <c r="J70" s="46">
        <v>6.28</v>
      </c>
      <c r="K70" s="46">
        <v>62.91</v>
      </c>
      <c r="L70" s="46">
        <v>6.78</v>
      </c>
      <c r="M70" s="74">
        <v>0</v>
      </c>
      <c r="N70" s="73">
        <v>161.30000000000001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62.91</v>
      </c>
      <c r="X70">
        <v>0</v>
      </c>
      <c r="Y70">
        <v>161.30000000000001</v>
      </c>
      <c r="Z70">
        <v>0</v>
      </c>
      <c r="AA70">
        <v>0</v>
      </c>
      <c r="AB70">
        <v>0</v>
      </c>
      <c r="AC70">
        <v>1.01</v>
      </c>
      <c r="AD70">
        <v>6.28</v>
      </c>
      <c r="AE70">
        <v>6.78</v>
      </c>
      <c r="AF70">
        <v>0.87</v>
      </c>
    </row>
    <row r="71" spans="7:32">
      <c r="G71" t="s">
        <v>113</v>
      </c>
      <c r="H71" s="73">
        <v>1.78</v>
      </c>
      <c r="I71" s="46">
        <v>0</v>
      </c>
      <c r="J71" s="46">
        <v>6.47</v>
      </c>
      <c r="K71" s="46">
        <v>62.91</v>
      </c>
      <c r="L71" s="46">
        <v>6.78</v>
      </c>
      <c r="M71" s="74">
        <v>0</v>
      </c>
      <c r="N71" s="73">
        <v>161.30000000000001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62.91</v>
      </c>
      <c r="X71">
        <v>0</v>
      </c>
      <c r="Y71">
        <v>161.30000000000001</v>
      </c>
      <c r="Z71">
        <v>0</v>
      </c>
      <c r="AA71">
        <v>0</v>
      </c>
      <c r="AB71">
        <v>0</v>
      </c>
      <c r="AC71">
        <v>1.01</v>
      </c>
      <c r="AD71">
        <v>6.47</v>
      </c>
      <c r="AE71">
        <v>6.78</v>
      </c>
      <c r="AF71">
        <v>0.77</v>
      </c>
    </row>
    <row r="72" spans="7:32">
      <c r="G72" t="s">
        <v>114</v>
      </c>
      <c r="H72" s="73">
        <v>1.78</v>
      </c>
      <c r="I72" s="46">
        <v>0</v>
      </c>
      <c r="J72" s="46">
        <v>6.47</v>
      </c>
      <c r="K72" s="46">
        <v>62.91</v>
      </c>
      <c r="L72" s="46">
        <v>6.78</v>
      </c>
      <c r="M72" s="74">
        <v>0</v>
      </c>
      <c r="N72" s="73">
        <v>161.30000000000001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62.91</v>
      </c>
      <c r="X72">
        <v>0</v>
      </c>
      <c r="Y72">
        <v>161.30000000000001</v>
      </c>
      <c r="Z72">
        <v>0</v>
      </c>
      <c r="AA72">
        <v>0</v>
      </c>
      <c r="AB72">
        <v>0</v>
      </c>
      <c r="AC72">
        <v>1.01</v>
      </c>
      <c r="AD72">
        <v>6.47</v>
      </c>
      <c r="AE72">
        <v>6.78</v>
      </c>
      <c r="AF72">
        <v>0.77</v>
      </c>
    </row>
    <row r="73" spans="7:32">
      <c r="G73" t="s">
        <v>115</v>
      </c>
      <c r="H73" s="73">
        <v>1.78</v>
      </c>
      <c r="I73" s="46">
        <v>0</v>
      </c>
      <c r="J73" s="46">
        <v>6.47</v>
      </c>
      <c r="K73" s="46">
        <v>62.91</v>
      </c>
      <c r="L73" s="46">
        <v>6.78</v>
      </c>
      <c r="M73" s="74">
        <v>0</v>
      </c>
      <c r="N73" s="73">
        <v>161.30000000000001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62.91</v>
      </c>
      <c r="X73">
        <v>0</v>
      </c>
      <c r="Y73">
        <v>161.30000000000001</v>
      </c>
      <c r="Z73">
        <v>0</v>
      </c>
      <c r="AA73">
        <v>0</v>
      </c>
      <c r="AB73">
        <v>0</v>
      </c>
      <c r="AC73">
        <v>1.01</v>
      </c>
      <c r="AD73">
        <v>6.47</v>
      </c>
      <c r="AE73">
        <v>6.78</v>
      </c>
      <c r="AF73">
        <v>0.77</v>
      </c>
    </row>
    <row r="74" spans="7:32">
      <c r="G74" t="s">
        <v>116</v>
      </c>
      <c r="H74" s="73">
        <v>1.78</v>
      </c>
      <c r="I74" s="46">
        <v>0</v>
      </c>
      <c r="J74" s="46">
        <v>6.47</v>
      </c>
      <c r="K74" s="46">
        <v>62.91</v>
      </c>
      <c r="L74" s="46">
        <v>6.78</v>
      </c>
      <c r="M74" s="74">
        <v>0</v>
      </c>
      <c r="N74" s="73">
        <v>161.30000000000001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62.91</v>
      </c>
      <c r="X74">
        <v>0</v>
      </c>
      <c r="Y74">
        <v>161.30000000000001</v>
      </c>
      <c r="Z74">
        <v>0</v>
      </c>
      <c r="AA74">
        <v>0</v>
      </c>
      <c r="AB74">
        <v>0</v>
      </c>
      <c r="AC74">
        <v>1.01</v>
      </c>
      <c r="AD74">
        <v>6.47</v>
      </c>
      <c r="AE74">
        <v>6.78</v>
      </c>
      <c r="AF74">
        <v>0.77</v>
      </c>
    </row>
    <row r="75" spans="7:32">
      <c r="G75" t="s">
        <v>117</v>
      </c>
      <c r="H75" s="73">
        <v>1.74</v>
      </c>
      <c r="I75" s="46">
        <v>0</v>
      </c>
      <c r="J75" s="46">
        <v>6.47</v>
      </c>
      <c r="K75" s="46">
        <v>62.91</v>
      </c>
      <c r="L75" s="46">
        <v>6.78</v>
      </c>
      <c r="M75" s="74">
        <v>0</v>
      </c>
      <c r="N75" s="73">
        <v>0</v>
      </c>
      <c r="O75" s="46">
        <v>100</v>
      </c>
      <c r="P75" s="46">
        <v>0</v>
      </c>
      <c r="Q75" s="46">
        <v>0</v>
      </c>
      <c r="R75" s="46">
        <v>0</v>
      </c>
      <c r="S75" s="74">
        <v>0</v>
      </c>
      <c r="W75">
        <v>62.91</v>
      </c>
      <c r="X75">
        <v>0</v>
      </c>
      <c r="Y75">
        <v>0</v>
      </c>
      <c r="Z75">
        <v>100</v>
      </c>
      <c r="AA75">
        <v>0</v>
      </c>
      <c r="AB75">
        <v>0</v>
      </c>
      <c r="AC75">
        <v>1.01</v>
      </c>
      <c r="AD75">
        <v>6.47</v>
      </c>
      <c r="AE75">
        <v>6.78</v>
      </c>
      <c r="AF75">
        <v>0.73</v>
      </c>
    </row>
    <row r="76" spans="7:32">
      <c r="G76" t="s">
        <v>118</v>
      </c>
      <c r="H76" s="73">
        <v>1.74</v>
      </c>
      <c r="I76" s="46">
        <v>0</v>
      </c>
      <c r="J76" s="46">
        <v>6.47</v>
      </c>
      <c r="K76" s="46">
        <v>62.91</v>
      </c>
      <c r="L76" s="46">
        <v>6.78</v>
      </c>
      <c r="M76" s="74">
        <v>0</v>
      </c>
      <c r="N76" s="73">
        <v>0</v>
      </c>
      <c r="O76" s="46">
        <v>100</v>
      </c>
      <c r="P76" s="46">
        <v>0</v>
      </c>
      <c r="Q76" s="46">
        <v>0</v>
      </c>
      <c r="R76" s="46">
        <v>0</v>
      </c>
      <c r="S76" s="74">
        <v>0</v>
      </c>
      <c r="W76">
        <v>62.91</v>
      </c>
      <c r="X76">
        <v>0</v>
      </c>
      <c r="Y76">
        <v>0</v>
      </c>
      <c r="Z76">
        <v>100</v>
      </c>
      <c r="AA76">
        <v>0</v>
      </c>
      <c r="AB76">
        <v>0</v>
      </c>
      <c r="AC76">
        <v>1.01</v>
      </c>
      <c r="AD76">
        <v>6.47</v>
      </c>
      <c r="AE76">
        <v>6.78</v>
      </c>
      <c r="AF76">
        <v>0.73</v>
      </c>
    </row>
    <row r="77" spans="7:32">
      <c r="G77" t="s">
        <v>119</v>
      </c>
      <c r="H77" s="73">
        <v>1.74</v>
      </c>
      <c r="I77" s="46">
        <v>0</v>
      </c>
      <c r="J77" s="46">
        <v>6.47</v>
      </c>
      <c r="K77" s="46">
        <v>62.91</v>
      </c>
      <c r="L77" s="46">
        <v>6.78</v>
      </c>
      <c r="M77" s="74">
        <v>0</v>
      </c>
      <c r="N77" s="73">
        <v>0</v>
      </c>
      <c r="O77" s="46">
        <v>100</v>
      </c>
      <c r="P77" s="46">
        <v>0</v>
      </c>
      <c r="Q77" s="46">
        <v>0</v>
      </c>
      <c r="R77" s="46">
        <v>0</v>
      </c>
      <c r="S77" s="74">
        <v>0</v>
      </c>
      <c r="W77">
        <v>62.91</v>
      </c>
      <c r="X77">
        <v>0</v>
      </c>
      <c r="Y77">
        <v>0</v>
      </c>
      <c r="Z77">
        <v>100</v>
      </c>
      <c r="AA77">
        <v>0</v>
      </c>
      <c r="AB77">
        <v>0</v>
      </c>
      <c r="AC77">
        <v>1.01</v>
      </c>
      <c r="AD77">
        <v>6.47</v>
      </c>
      <c r="AE77">
        <v>6.78</v>
      </c>
      <c r="AF77">
        <v>0.73</v>
      </c>
    </row>
    <row r="78" spans="7:32">
      <c r="G78" t="s">
        <v>120</v>
      </c>
      <c r="H78" s="73">
        <v>1.74</v>
      </c>
      <c r="I78" s="46">
        <v>0</v>
      </c>
      <c r="J78" s="46">
        <v>6.47</v>
      </c>
      <c r="K78" s="46">
        <v>62.91</v>
      </c>
      <c r="L78" s="46">
        <v>6.78</v>
      </c>
      <c r="M78" s="74">
        <v>0</v>
      </c>
      <c r="N78" s="73">
        <v>0</v>
      </c>
      <c r="O78" s="46">
        <v>100</v>
      </c>
      <c r="P78" s="46">
        <v>0</v>
      </c>
      <c r="Q78" s="46">
        <v>0</v>
      </c>
      <c r="R78" s="46">
        <v>0</v>
      </c>
      <c r="S78" s="74">
        <v>0</v>
      </c>
      <c r="W78">
        <v>62.91</v>
      </c>
      <c r="X78">
        <v>0</v>
      </c>
      <c r="Y78">
        <v>0</v>
      </c>
      <c r="Z78">
        <v>100</v>
      </c>
      <c r="AA78">
        <v>0</v>
      </c>
      <c r="AB78">
        <v>0</v>
      </c>
      <c r="AC78">
        <v>1.01</v>
      </c>
      <c r="AD78">
        <v>6.47</v>
      </c>
      <c r="AE78">
        <v>6.78</v>
      </c>
      <c r="AF78">
        <v>0.73</v>
      </c>
    </row>
    <row r="79" spans="7:32">
      <c r="G79" t="s">
        <v>121</v>
      </c>
      <c r="H79" s="73">
        <v>1.74</v>
      </c>
      <c r="I79" s="46">
        <v>0</v>
      </c>
      <c r="J79" s="46">
        <v>6.47</v>
      </c>
      <c r="K79" s="46">
        <v>62.91</v>
      </c>
      <c r="L79" s="46">
        <v>6.78</v>
      </c>
      <c r="M79" s="74">
        <v>0</v>
      </c>
      <c r="N79" s="73">
        <v>0</v>
      </c>
      <c r="O79" s="46">
        <v>100</v>
      </c>
      <c r="P79" s="46">
        <v>0</v>
      </c>
      <c r="Q79" s="46">
        <v>0</v>
      </c>
      <c r="R79" s="46">
        <v>0</v>
      </c>
      <c r="S79" s="74">
        <v>0</v>
      </c>
      <c r="W79">
        <v>62.91</v>
      </c>
      <c r="X79">
        <v>0</v>
      </c>
      <c r="Y79">
        <v>0</v>
      </c>
      <c r="Z79">
        <v>100</v>
      </c>
      <c r="AA79">
        <v>0</v>
      </c>
      <c r="AB79">
        <v>0</v>
      </c>
      <c r="AC79">
        <v>1.01</v>
      </c>
      <c r="AD79">
        <v>6.47</v>
      </c>
      <c r="AE79">
        <v>6.78</v>
      </c>
      <c r="AF79">
        <v>0.73</v>
      </c>
    </row>
    <row r="80" spans="7:32">
      <c r="G80" t="s">
        <v>122</v>
      </c>
      <c r="H80" s="73">
        <v>1.74</v>
      </c>
      <c r="I80" s="46">
        <v>0</v>
      </c>
      <c r="J80" s="46">
        <v>6.47</v>
      </c>
      <c r="K80" s="46">
        <v>62.91</v>
      </c>
      <c r="L80" s="46">
        <v>6.78</v>
      </c>
      <c r="M80" s="74">
        <v>0</v>
      </c>
      <c r="N80" s="73">
        <v>0</v>
      </c>
      <c r="O80" s="46">
        <v>100</v>
      </c>
      <c r="P80" s="46">
        <v>0</v>
      </c>
      <c r="Q80" s="46">
        <v>0</v>
      </c>
      <c r="R80" s="46">
        <v>0</v>
      </c>
      <c r="S80" s="74">
        <v>0</v>
      </c>
      <c r="W80">
        <v>62.91</v>
      </c>
      <c r="X80">
        <v>0</v>
      </c>
      <c r="Y80">
        <v>0</v>
      </c>
      <c r="Z80">
        <v>100</v>
      </c>
      <c r="AA80">
        <v>0</v>
      </c>
      <c r="AB80">
        <v>0</v>
      </c>
      <c r="AC80">
        <v>1.01</v>
      </c>
      <c r="AD80">
        <v>6.47</v>
      </c>
      <c r="AE80">
        <v>6.78</v>
      </c>
      <c r="AF80">
        <v>0.73</v>
      </c>
    </row>
    <row r="81" spans="7:32">
      <c r="G81" t="s">
        <v>123</v>
      </c>
      <c r="H81" s="73">
        <v>1.74</v>
      </c>
      <c r="I81" s="46">
        <v>0</v>
      </c>
      <c r="J81" s="46">
        <v>6.47</v>
      </c>
      <c r="K81" s="46">
        <v>62.91</v>
      </c>
      <c r="L81" s="46">
        <v>6.78</v>
      </c>
      <c r="M81" s="74">
        <v>0</v>
      </c>
      <c r="N81" s="73">
        <v>0</v>
      </c>
      <c r="O81" s="46">
        <v>100</v>
      </c>
      <c r="P81" s="46">
        <v>0</v>
      </c>
      <c r="Q81" s="46">
        <v>0</v>
      </c>
      <c r="R81" s="46">
        <v>0</v>
      </c>
      <c r="S81" s="74">
        <v>0</v>
      </c>
      <c r="W81">
        <v>62.91</v>
      </c>
      <c r="X81">
        <v>0</v>
      </c>
      <c r="Y81">
        <v>0</v>
      </c>
      <c r="Z81">
        <v>100</v>
      </c>
      <c r="AA81">
        <v>0</v>
      </c>
      <c r="AB81">
        <v>0</v>
      </c>
      <c r="AC81">
        <v>1.01</v>
      </c>
      <c r="AD81">
        <v>6.47</v>
      </c>
      <c r="AE81">
        <v>6.78</v>
      </c>
      <c r="AF81">
        <v>0.73</v>
      </c>
    </row>
    <row r="82" spans="7:32">
      <c r="G82" t="s">
        <v>124</v>
      </c>
      <c r="H82" s="73">
        <v>1.74</v>
      </c>
      <c r="I82" s="46">
        <v>0</v>
      </c>
      <c r="J82" s="46">
        <v>6.47</v>
      </c>
      <c r="K82" s="46">
        <v>62.91</v>
      </c>
      <c r="L82" s="46">
        <v>6.78</v>
      </c>
      <c r="M82" s="74">
        <v>0</v>
      </c>
      <c r="N82" s="73">
        <v>0</v>
      </c>
      <c r="O82" s="46">
        <v>100</v>
      </c>
      <c r="P82" s="46">
        <v>0</v>
      </c>
      <c r="Q82" s="46">
        <v>0</v>
      </c>
      <c r="R82" s="46">
        <v>0</v>
      </c>
      <c r="S82" s="74">
        <v>0</v>
      </c>
      <c r="W82">
        <v>62.91</v>
      </c>
      <c r="X82">
        <v>0</v>
      </c>
      <c r="Y82">
        <v>0</v>
      </c>
      <c r="Z82">
        <v>100</v>
      </c>
      <c r="AA82">
        <v>0</v>
      </c>
      <c r="AB82">
        <v>0</v>
      </c>
      <c r="AC82">
        <v>1.01</v>
      </c>
      <c r="AD82">
        <v>6.47</v>
      </c>
      <c r="AE82">
        <v>6.78</v>
      </c>
      <c r="AF82">
        <v>0.73</v>
      </c>
    </row>
    <row r="83" spans="7:32">
      <c r="G83" t="s">
        <v>125</v>
      </c>
      <c r="H83" s="73">
        <v>1.74</v>
      </c>
      <c r="I83" s="46">
        <v>0</v>
      </c>
      <c r="J83" s="46">
        <v>6.38</v>
      </c>
      <c r="K83" s="46">
        <v>62.91</v>
      </c>
      <c r="L83" s="46">
        <v>6.78</v>
      </c>
      <c r="M83" s="74">
        <v>0</v>
      </c>
      <c r="N83" s="73">
        <v>0</v>
      </c>
      <c r="O83" s="46">
        <v>100</v>
      </c>
      <c r="P83" s="46">
        <v>0</v>
      </c>
      <c r="Q83" s="46">
        <v>0</v>
      </c>
      <c r="R83" s="46">
        <v>0</v>
      </c>
      <c r="S83" s="74">
        <v>0</v>
      </c>
      <c r="W83">
        <v>62.91</v>
      </c>
      <c r="X83">
        <v>0</v>
      </c>
      <c r="Y83">
        <v>0</v>
      </c>
      <c r="Z83">
        <v>100</v>
      </c>
      <c r="AA83">
        <v>0</v>
      </c>
      <c r="AB83">
        <v>0</v>
      </c>
      <c r="AC83">
        <v>1.01</v>
      </c>
      <c r="AD83">
        <v>6.38</v>
      </c>
      <c r="AE83">
        <v>6.78</v>
      </c>
      <c r="AF83">
        <v>0.73</v>
      </c>
    </row>
    <row r="84" spans="7:32">
      <c r="G84" t="s">
        <v>126</v>
      </c>
      <c r="H84" s="73">
        <v>1.74</v>
      </c>
      <c r="I84" s="46">
        <v>0</v>
      </c>
      <c r="J84" s="46">
        <v>6.38</v>
      </c>
      <c r="K84" s="46">
        <v>62.91</v>
      </c>
      <c r="L84" s="46">
        <v>6.78</v>
      </c>
      <c r="M84" s="74">
        <v>0</v>
      </c>
      <c r="N84" s="73">
        <v>0</v>
      </c>
      <c r="O84" s="46">
        <v>100</v>
      </c>
      <c r="P84" s="46">
        <v>0</v>
      </c>
      <c r="Q84" s="46">
        <v>0</v>
      </c>
      <c r="R84" s="46">
        <v>0</v>
      </c>
      <c r="S84" s="74">
        <v>0</v>
      </c>
      <c r="W84">
        <v>62.91</v>
      </c>
      <c r="X84">
        <v>0</v>
      </c>
      <c r="Y84">
        <v>0</v>
      </c>
      <c r="Z84">
        <v>100</v>
      </c>
      <c r="AA84">
        <v>0</v>
      </c>
      <c r="AB84">
        <v>0</v>
      </c>
      <c r="AC84">
        <v>1.01</v>
      </c>
      <c r="AD84">
        <v>6.38</v>
      </c>
      <c r="AE84">
        <v>6.78</v>
      </c>
      <c r="AF84">
        <v>0.73</v>
      </c>
    </row>
    <row r="85" spans="7:32">
      <c r="G85" t="s">
        <v>127</v>
      </c>
      <c r="H85" s="73">
        <v>1.74</v>
      </c>
      <c r="I85" s="46">
        <v>0</v>
      </c>
      <c r="J85" s="46">
        <v>6.38</v>
      </c>
      <c r="K85" s="46">
        <v>62.91</v>
      </c>
      <c r="L85" s="46">
        <v>6.78</v>
      </c>
      <c r="M85" s="74">
        <v>0</v>
      </c>
      <c r="N85" s="73">
        <v>0</v>
      </c>
      <c r="O85" s="46">
        <v>100</v>
      </c>
      <c r="P85" s="46">
        <v>0</v>
      </c>
      <c r="Q85" s="46">
        <v>0</v>
      </c>
      <c r="R85" s="46">
        <v>0</v>
      </c>
      <c r="S85" s="74">
        <v>0</v>
      </c>
      <c r="W85">
        <v>62.91</v>
      </c>
      <c r="X85">
        <v>0</v>
      </c>
      <c r="Y85">
        <v>0</v>
      </c>
      <c r="Z85">
        <v>100</v>
      </c>
      <c r="AA85">
        <v>0</v>
      </c>
      <c r="AB85">
        <v>0</v>
      </c>
      <c r="AC85">
        <v>1.01</v>
      </c>
      <c r="AD85">
        <v>6.38</v>
      </c>
      <c r="AE85">
        <v>6.78</v>
      </c>
      <c r="AF85">
        <v>0.73</v>
      </c>
    </row>
    <row r="86" spans="7:32">
      <c r="G86" t="s">
        <v>128</v>
      </c>
      <c r="H86" s="73">
        <v>1.74</v>
      </c>
      <c r="I86" s="46">
        <v>0</v>
      </c>
      <c r="J86" s="46">
        <v>6.38</v>
      </c>
      <c r="K86" s="46">
        <v>62.91</v>
      </c>
      <c r="L86" s="46">
        <v>6.78</v>
      </c>
      <c r="M86" s="74">
        <v>0</v>
      </c>
      <c r="N86" s="73">
        <v>0</v>
      </c>
      <c r="O86" s="46">
        <v>100</v>
      </c>
      <c r="P86" s="46">
        <v>0</v>
      </c>
      <c r="Q86" s="46">
        <v>0</v>
      </c>
      <c r="R86" s="46">
        <v>0</v>
      </c>
      <c r="S86" s="74">
        <v>0</v>
      </c>
      <c r="W86">
        <v>62.91</v>
      </c>
      <c r="X86">
        <v>0</v>
      </c>
      <c r="Y86">
        <v>0</v>
      </c>
      <c r="Z86">
        <v>100</v>
      </c>
      <c r="AA86">
        <v>0</v>
      </c>
      <c r="AB86">
        <v>0</v>
      </c>
      <c r="AC86">
        <v>1.01</v>
      </c>
      <c r="AD86">
        <v>6.38</v>
      </c>
      <c r="AE86">
        <v>6.78</v>
      </c>
      <c r="AF86">
        <v>0.73</v>
      </c>
    </row>
    <row r="87" spans="7:32">
      <c r="G87" t="s">
        <v>129</v>
      </c>
      <c r="H87" s="73">
        <v>1.74</v>
      </c>
      <c r="I87" s="46">
        <v>0</v>
      </c>
      <c r="J87" s="46">
        <v>6.38</v>
      </c>
      <c r="K87" s="46">
        <v>62.91</v>
      </c>
      <c r="L87" s="46">
        <v>6.78</v>
      </c>
      <c r="M87" s="74">
        <v>0</v>
      </c>
      <c r="N87" s="73">
        <v>0</v>
      </c>
      <c r="O87" s="46">
        <v>100</v>
      </c>
      <c r="P87" s="46">
        <v>0</v>
      </c>
      <c r="Q87" s="46">
        <v>0</v>
      </c>
      <c r="R87" s="46">
        <v>0</v>
      </c>
      <c r="S87" s="74">
        <v>0</v>
      </c>
      <c r="W87">
        <v>62.91</v>
      </c>
      <c r="X87">
        <v>0</v>
      </c>
      <c r="Y87">
        <v>0</v>
      </c>
      <c r="Z87">
        <v>100</v>
      </c>
      <c r="AA87">
        <v>0</v>
      </c>
      <c r="AB87">
        <v>0</v>
      </c>
      <c r="AC87">
        <v>1.01</v>
      </c>
      <c r="AD87">
        <v>6.38</v>
      </c>
      <c r="AE87">
        <v>6.78</v>
      </c>
      <c r="AF87">
        <v>0.73</v>
      </c>
    </row>
    <row r="88" spans="7:32">
      <c r="G88" t="s">
        <v>130</v>
      </c>
      <c r="H88" s="73">
        <v>1.74</v>
      </c>
      <c r="I88" s="46">
        <v>0</v>
      </c>
      <c r="J88" s="46">
        <v>6.38</v>
      </c>
      <c r="K88" s="46">
        <v>62.91</v>
      </c>
      <c r="L88" s="46">
        <v>6.78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62.91</v>
      </c>
      <c r="X88">
        <v>0</v>
      </c>
      <c r="Y88">
        <v>0</v>
      </c>
      <c r="Z88">
        <v>100</v>
      </c>
      <c r="AA88">
        <v>0</v>
      </c>
      <c r="AB88">
        <v>0</v>
      </c>
      <c r="AC88">
        <v>1.01</v>
      </c>
      <c r="AD88">
        <v>6.38</v>
      </c>
      <c r="AE88">
        <v>6.78</v>
      </c>
      <c r="AF88">
        <v>0.73</v>
      </c>
    </row>
    <row r="89" spans="7:32">
      <c r="G89" t="s">
        <v>131</v>
      </c>
      <c r="H89" s="73">
        <v>1.74</v>
      </c>
      <c r="I89" s="46">
        <v>0</v>
      </c>
      <c r="J89" s="46">
        <v>6.38</v>
      </c>
      <c r="K89" s="46">
        <v>62.91</v>
      </c>
      <c r="L89" s="46">
        <v>6.78</v>
      </c>
      <c r="M89" s="74">
        <v>0</v>
      </c>
      <c r="N89" s="73">
        <v>0</v>
      </c>
      <c r="O89" s="46">
        <v>100</v>
      </c>
      <c r="P89" s="46">
        <v>0</v>
      </c>
      <c r="Q89" s="46">
        <v>0</v>
      </c>
      <c r="R89" s="46">
        <v>0</v>
      </c>
      <c r="S89" s="74">
        <v>0</v>
      </c>
      <c r="W89">
        <v>62.91</v>
      </c>
      <c r="X89">
        <v>0</v>
      </c>
      <c r="Y89">
        <v>0</v>
      </c>
      <c r="Z89">
        <v>100</v>
      </c>
      <c r="AA89">
        <v>0</v>
      </c>
      <c r="AB89">
        <v>0</v>
      </c>
      <c r="AC89">
        <v>1.01</v>
      </c>
      <c r="AD89">
        <v>6.38</v>
      </c>
      <c r="AE89">
        <v>6.78</v>
      </c>
      <c r="AF89">
        <v>0.73</v>
      </c>
    </row>
    <row r="90" spans="7:32">
      <c r="G90" t="s">
        <v>132</v>
      </c>
      <c r="H90" s="73">
        <v>1.74</v>
      </c>
      <c r="I90" s="46">
        <v>0</v>
      </c>
      <c r="J90" s="46">
        <v>6.38</v>
      </c>
      <c r="K90" s="46">
        <v>62.91</v>
      </c>
      <c r="L90" s="46">
        <v>6.78</v>
      </c>
      <c r="M90" s="74">
        <v>0</v>
      </c>
      <c r="N90" s="73">
        <v>0</v>
      </c>
      <c r="O90" s="46">
        <v>100</v>
      </c>
      <c r="P90" s="46">
        <v>0</v>
      </c>
      <c r="Q90" s="46">
        <v>0</v>
      </c>
      <c r="R90" s="46">
        <v>0</v>
      </c>
      <c r="S90" s="74">
        <v>0</v>
      </c>
      <c r="W90">
        <v>62.91</v>
      </c>
      <c r="X90">
        <v>0</v>
      </c>
      <c r="Y90">
        <v>0</v>
      </c>
      <c r="Z90">
        <v>100</v>
      </c>
      <c r="AA90">
        <v>0</v>
      </c>
      <c r="AB90">
        <v>0</v>
      </c>
      <c r="AC90">
        <v>1.01</v>
      </c>
      <c r="AD90">
        <v>6.38</v>
      </c>
      <c r="AE90">
        <v>6.78</v>
      </c>
      <c r="AF90">
        <v>0.73</v>
      </c>
    </row>
    <row r="91" spans="7:32">
      <c r="G91" t="s">
        <v>133</v>
      </c>
      <c r="H91" s="73">
        <v>1.69</v>
      </c>
      <c r="I91" s="46">
        <v>0</v>
      </c>
      <c r="J91" s="46">
        <v>6.28</v>
      </c>
      <c r="K91" s="46">
        <v>62.91</v>
      </c>
      <c r="L91" s="46">
        <v>6.78</v>
      </c>
      <c r="M91" s="74">
        <v>0</v>
      </c>
      <c r="N91" s="73">
        <v>159.21</v>
      </c>
      <c r="O91" s="46">
        <v>168.34</v>
      </c>
      <c r="P91" s="46">
        <v>0</v>
      </c>
      <c r="Q91" s="46">
        <v>0</v>
      </c>
      <c r="R91" s="46">
        <v>0</v>
      </c>
      <c r="S91" s="74">
        <v>0</v>
      </c>
      <c r="W91">
        <v>62.91</v>
      </c>
      <c r="X91">
        <v>159.21</v>
      </c>
      <c r="Y91">
        <v>0</v>
      </c>
      <c r="Z91">
        <v>100</v>
      </c>
      <c r="AA91">
        <v>68.34</v>
      </c>
      <c r="AB91">
        <v>0</v>
      </c>
      <c r="AC91">
        <v>1.01</v>
      </c>
      <c r="AD91">
        <v>6.28</v>
      </c>
      <c r="AE91">
        <v>6.78</v>
      </c>
      <c r="AF91">
        <v>0.68</v>
      </c>
    </row>
    <row r="92" spans="7:32">
      <c r="G92" t="s">
        <v>134</v>
      </c>
      <c r="H92" s="73">
        <v>1.69</v>
      </c>
      <c r="I92" s="46">
        <v>0</v>
      </c>
      <c r="J92" s="46">
        <v>6.28</v>
      </c>
      <c r="K92" s="46">
        <v>62.91</v>
      </c>
      <c r="L92" s="46">
        <v>6.78</v>
      </c>
      <c r="M92" s="74">
        <v>0</v>
      </c>
      <c r="N92" s="73">
        <v>159.21</v>
      </c>
      <c r="O92" s="46">
        <v>168.34</v>
      </c>
      <c r="P92" s="46">
        <v>0</v>
      </c>
      <c r="Q92" s="46">
        <v>0</v>
      </c>
      <c r="R92" s="46">
        <v>0</v>
      </c>
      <c r="S92" s="74">
        <v>0</v>
      </c>
      <c r="W92">
        <v>62.91</v>
      </c>
      <c r="X92">
        <v>159.21</v>
      </c>
      <c r="Y92">
        <v>0</v>
      </c>
      <c r="Z92">
        <v>100</v>
      </c>
      <c r="AA92">
        <v>68.34</v>
      </c>
      <c r="AB92">
        <v>0</v>
      </c>
      <c r="AC92">
        <v>1.01</v>
      </c>
      <c r="AD92">
        <v>6.28</v>
      </c>
      <c r="AE92">
        <v>6.78</v>
      </c>
      <c r="AF92">
        <v>0.68</v>
      </c>
    </row>
    <row r="93" spans="7:32">
      <c r="G93" t="s">
        <v>135</v>
      </c>
      <c r="H93" s="73">
        <v>1.69</v>
      </c>
      <c r="I93" s="46">
        <v>0</v>
      </c>
      <c r="J93" s="46">
        <v>6.28</v>
      </c>
      <c r="K93" s="46">
        <v>62.91</v>
      </c>
      <c r="L93" s="46">
        <v>6.78</v>
      </c>
      <c r="M93" s="74">
        <v>0</v>
      </c>
      <c r="N93" s="73">
        <v>159.21</v>
      </c>
      <c r="O93" s="46">
        <v>168.34</v>
      </c>
      <c r="P93" s="46">
        <v>0</v>
      </c>
      <c r="Q93" s="46">
        <v>0</v>
      </c>
      <c r="R93" s="46">
        <v>0</v>
      </c>
      <c r="S93" s="74">
        <v>0</v>
      </c>
      <c r="W93">
        <v>62.91</v>
      </c>
      <c r="X93">
        <v>159.21</v>
      </c>
      <c r="Y93">
        <v>0</v>
      </c>
      <c r="Z93">
        <v>100</v>
      </c>
      <c r="AA93">
        <v>68.34</v>
      </c>
      <c r="AB93">
        <v>0</v>
      </c>
      <c r="AC93">
        <v>1.01</v>
      </c>
      <c r="AD93">
        <v>6.28</v>
      </c>
      <c r="AE93">
        <v>6.78</v>
      </c>
      <c r="AF93">
        <v>0.68</v>
      </c>
    </row>
    <row r="94" spans="7:32">
      <c r="G94" t="s">
        <v>136</v>
      </c>
      <c r="H94" s="73">
        <v>1.69</v>
      </c>
      <c r="I94" s="46">
        <v>0</v>
      </c>
      <c r="J94" s="46">
        <v>6.28</v>
      </c>
      <c r="K94" s="46">
        <v>62.91</v>
      </c>
      <c r="L94" s="46">
        <v>6.78</v>
      </c>
      <c r="M94" s="74">
        <v>0</v>
      </c>
      <c r="N94" s="73">
        <v>159.21</v>
      </c>
      <c r="O94" s="46">
        <v>168.34</v>
      </c>
      <c r="P94" s="46">
        <v>0</v>
      </c>
      <c r="Q94" s="46">
        <v>0</v>
      </c>
      <c r="R94" s="46">
        <v>0</v>
      </c>
      <c r="S94" s="74">
        <v>0</v>
      </c>
      <c r="W94">
        <v>62.91</v>
      </c>
      <c r="X94">
        <v>159.21</v>
      </c>
      <c r="Y94">
        <v>0</v>
      </c>
      <c r="Z94">
        <v>100</v>
      </c>
      <c r="AA94">
        <v>68.34</v>
      </c>
      <c r="AB94">
        <v>0</v>
      </c>
      <c r="AC94">
        <v>1.01</v>
      </c>
      <c r="AD94">
        <v>6.28</v>
      </c>
      <c r="AE94">
        <v>6.78</v>
      </c>
      <c r="AF94">
        <v>0.68</v>
      </c>
    </row>
    <row r="95" spans="7:32">
      <c r="G95" t="s">
        <v>137</v>
      </c>
      <c r="H95" s="73">
        <v>1.6400000000000001</v>
      </c>
      <c r="I95" s="46">
        <v>0</v>
      </c>
      <c r="J95" s="46">
        <v>6.19</v>
      </c>
      <c r="K95" s="46">
        <v>62.91</v>
      </c>
      <c r="L95" s="46">
        <v>6.78</v>
      </c>
      <c r="M95" s="74">
        <v>0</v>
      </c>
      <c r="N95" s="73">
        <v>159.21</v>
      </c>
      <c r="O95" s="46">
        <v>168.34</v>
      </c>
      <c r="P95" s="46">
        <v>0</v>
      </c>
      <c r="Q95" s="46">
        <v>0</v>
      </c>
      <c r="R95" s="46">
        <v>0</v>
      </c>
      <c r="S95" s="74">
        <v>0</v>
      </c>
      <c r="W95">
        <v>62.91</v>
      </c>
      <c r="X95">
        <v>159.21</v>
      </c>
      <c r="Y95">
        <v>0</v>
      </c>
      <c r="Z95">
        <v>100</v>
      </c>
      <c r="AA95">
        <v>68.34</v>
      </c>
      <c r="AB95">
        <v>0</v>
      </c>
      <c r="AC95">
        <v>1.01</v>
      </c>
      <c r="AD95">
        <v>6.19</v>
      </c>
      <c r="AE95">
        <v>6.78</v>
      </c>
      <c r="AF95">
        <v>0.63</v>
      </c>
    </row>
    <row r="96" spans="7:32">
      <c r="G96" t="s">
        <v>138</v>
      </c>
      <c r="H96" s="73">
        <v>1.6400000000000001</v>
      </c>
      <c r="I96" s="46">
        <v>0</v>
      </c>
      <c r="J96" s="46">
        <v>6.19</v>
      </c>
      <c r="K96" s="46">
        <v>62.91</v>
      </c>
      <c r="L96" s="46">
        <v>6.78</v>
      </c>
      <c r="M96" s="74">
        <v>0</v>
      </c>
      <c r="N96" s="73">
        <v>159.21</v>
      </c>
      <c r="O96" s="46">
        <v>168.34</v>
      </c>
      <c r="P96" s="46">
        <v>0</v>
      </c>
      <c r="Q96" s="46">
        <v>0</v>
      </c>
      <c r="R96" s="46">
        <v>0</v>
      </c>
      <c r="S96" s="74">
        <v>0</v>
      </c>
      <c r="W96">
        <v>62.91</v>
      </c>
      <c r="X96">
        <v>159.21</v>
      </c>
      <c r="Y96">
        <v>0</v>
      </c>
      <c r="Z96">
        <v>100</v>
      </c>
      <c r="AA96">
        <v>68.34</v>
      </c>
      <c r="AB96">
        <v>0</v>
      </c>
      <c r="AC96">
        <v>1.01</v>
      </c>
      <c r="AD96">
        <v>6.19</v>
      </c>
      <c r="AE96">
        <v>6.78</v>
      </c>
      <c r="AF96">
        <v>0.63</v>
      </c>
    </row>
    <row r="97" spans="1:133">
      <c r="G97" t="s">
        <v>139</v>
      </c>
      <c r="H97" s="73">
        <v>1.6400000000000001</v>
      </c>
      <c r="I97" s="46">
        <v>0</v>
      </c>
      <c r="J97" s="46">
        <v>6.19</v>
      </c>
      <c r="K97" s="46">
        <v>62.91</v>
      </c>
      <c r="L97" s="46">
        <v>6.78</v>
      </c>
      <c r="M97" s="74">
        <v>0</v>
      </c>
      <c r="N97" s="73">
        <v>159.21</v>
      </c>
      <c r="O97" s="46">
        <v>168.34</v>
      </c>
      <c r="P97" s="46">
        <v>0</v>
      </c>
      <c r="Q97" s="46">
        <v>0</v>
      </c>
      <c r="R97" s="46">
        <v>0</v>
      </c>
      <c r="S97" s="74">
        <v>0</v>
      </c>
      <c r="W97">
        <v>62.91</v>
      </c>
      <c r="X97">
        <v>159.21</v>
      </c>
      <c r="Y97">
        <v>0</v>
      </c>
      <c r="Z97">
        <v>100</v>
      </c>
      <c r="AA97">
        <v>68.34</v>
      </c>
      <c r="AB97">
        <v>0</v>
      </c>
      <c r="AC97">
        <v>1.01</v>
      </c>
      <c r="AD97">
        <v>6.19</v>
      </c>
      <c r="AE97">
        <v>6.78</v>
      </c>
      <c r="AF97">
        <v>0.63</v>
      </c>
    </row>
    <row r="98" spans="1:133">
      <c r="G98" t="s">
        <v>140</v>
      </c>
      <c r="H98" s="73">
        <v>1.6400000000000001</v>
      </c>
      <c r="I98" s="46">
        <v>0</v>
      </c>
      <c r="J98" s="46">
        <v>6.19</v>
      </c>
      <c r="K98" s="46">
        <v>62.91</v>
      </c>
      <c r="L98" s="46">
        <v>6.78</v>
      </c>
      <c r="M98" s="74">
        <v>0</v>
      </c>
      <c r="N98" s="73">
        <v>159.21</v>
      </c>
      <c r="O98" s="46">
        <v>168.34</v>
      </c>
      <c r="P98" s="46">
        <v>0</v>
      </c>
      <c r="Q98" s="46">
        <v>0</v>
      </c>
      <c r="R98" s="46">
        <v>0</v>
      </c>
      <c r="S98" s="74">
        <v>0</v>
      </c>
      <c r="W98">
        <v>62.91</v>
      </c>
      <c r="X98">
        <v>159.21</v>
      </c>
      <c r="Y98">
        <v>0</v>
      </c>
      <c r="Z98">
        <v>100</v>
      </c>
      <c r="AA98">
        <v>68.34</v>
      </c>
      <c r="AB98">
        <v>0</v>
      </c>
      <c r="AC98">
        <v>1.01</v>
      </c>
      <c r="AD98">
        <v>6.19</v>
      </c>
      <c r="AE98">
        <v>6.78</v>
      </c>
      <c r="AF98">
        <v>0.63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4.2360000000000037E-2</v>
      </c>
      <c r="I99" s="69">
        <f t="shared" ref="I99:BU99" si="1">SUM(I3:I98)/4000</f>
        <v>0</v>
      </c>
      <c r="J99" s="69">
        <f t="shared" si="1"/>
        <v>0.14879000000000009</v>
      </c>
      <c r="K99" s="69">
        <f t="shared" si="1"/>
        <v>1.5098399999999979</v>
      </c>
      <c r="L99" s="69">
        <f t="shared" si="1"/>
        <v>0.20383499999999974</v>
      </c>
      <c r="M99" s="69">
        <f t="shared" si="1"/>
        <v>0</v>
      </c>
      <c r="N99" s="68">
        <f t="shared" si="1"/>
        <v>3.2092799999999957</v>
      </c>
      <c r="O99" s="69">
        <f t="shared" si="1"/>
        <v>1.1467200000000002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1.5098399999999979</v>
      </c>
      <c r="X99">
        <f t="shared" si="1"/>
        <v>1.2736800000000001</v>
      </c>
      <c r="Y99">
        <f t="shared" si="1"/>
        <v>1.9356000000000015</v>
      </c>
      <c r="Z99">
        <f t="shared" si="1"/>
        <v>0.6</v>
      </c>
      <c r="AA99">
        <f t="shared" si="1"/>
        <v>0.54671999999999987</v>
      </c>
      <c r="AB99">
        <f t="shared" si="1"/>
        <v>4.1114999999999999E-2</v>
      </c>
      <c r="AC99">
        <f t="shared" si="1"/>
        <v>2.4240000000000029E-2</v>
      </c>
      <c r="AD99">
        <f t="shared" si="1"/>
        <v>0.14879000000000009</v>
      </c>
      <c r="AE99">
        <f t="shared" si="1"/>
        <v>0.16271999999999959</v>
      </c>
      <c r="AF99">
        <f t="shared" si="1"/>
        <v>1.811999999999999E-2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223</v>
      </c>
      <c r="B1" s="217"/>
      <c r="C1" s="217"/>
      <c r="D1" s="217"/>
      <c r="E1" s="140"/>
      <c r="F1" s="140"/>
      <c r="G1" s="217" t="s">
        <v>44</v>
      </c>
      <c r="H1" s="218" t="s">
        <v>224</v>
      </c>
      <c r="I1" s="219"/>
      <c r="J1" s="219"/>
      <c r="K1" s="219"/>
      <c r="L1" s="219"/>
      <c r="M1" s="220"/>
      <c r="N1" s="218" t="s">
        <v>225</v>
      </c>
      <c r="O1" s="219"/>
      <c r="P1" s="219"/>
      <c r="Q1" s="219"/>
      <c r="R1" s="219"/>
      <c r="S1" s="220"/>
      <c r="T1">
        <v>3</v>
      </c>
      <c r="U1" s="221" t="s">
        <v>317</v>
      </c>
      <c r="V1" s="222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45209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7" t="s">
        <v>223</v>
      </c>
      <c r="B1" s="217"/>
      <c r="C1" s="217"/>
      <c r="D1" s="217"/>
      <c r="E1" s="140"/>
      <c r="F1" s="140"/>
      <c r="G1" s="217" t="s">
        <v>44</v>
      </c>
      <c r="H1" s="218" t="s">
        <v>224</v>
      </c>
      <c r="I1" s="219"/>
      <c r="J1" s="219"/>
      <c r="K1" s="219"/>
      <c r="L1" s="219"/>
      <c r="M1" s="220"/>
      <c r="N1" s="218" t="s">
        <v>225</v>
      </c>
      <c r="O1" s="219"/>
      <c r="P1" s="219"/>
      <c r="Q1" s="219"/>
      <c r="R1" s="219"/>
      <c r="S1" s="220"/>
      <c r="T1">
        <v>4</v>
      </c>
      <c r="U1" s="221" t="s">
        <v>317</v>
      </c>
      <c r="V1" s="222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0.12</v>
      </c>
      <c r="M3" s="72">
        <v>0.01</v>
      </c>
      <c r="N3" s="71">
        <v>-252</v>
      </c>
      <c r="O3" s="53">
        <v>0</v>
      </c>
      <c r="P3" s="53">
        <v>0</v>
      </c>
      <c r="Q3" s="53">
        <v>-35</v>
      </c>
      <c r="R3" s="53">
        <v>0</v>
      </c>
      <c r="S3" s="72">
        <v>0</v>
      </c>
      <c r="T3" t="s">
        <v>535</v>
      </c>
      <c r="U3" s="73">
        <v>-288</v>
      </c>
      <c r="V3" s="74">
        <v>0.13</v>
      </c>
      <c r="W3">
        <v>-252</v>
      </c>
      <c r="X3">
        <v>0</v>
      </c>
      <c r="Y3">
        <v>-1</v>
      </c>
      <c r="Z3">
        <v>0.12</v>
      </c>
      <c r="AA3">
        <v>-35</v>
      </c>
      <c r="AB3">
        <v>0.01</v>
      </c>
      <c r="AC3">
        <v>0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0.12</v>
      </c>
      <c r="M4" s="74">
        <v>0</v>
      </c>
      <c r="N4" s="73">
        <v>-188</v>
      </c>
      <c r="O4" s="46">
        <v>0</v>
      </c>
      <c r="P4" s="46">
        <v>0</v>
      </c>
      <c r="Q4" s="46">
        <v>-35</v>
      </c>
      <c r="R4" s="46">
        <v>0</v>
      </c>
      <c r="S4" s="74">
        <v>0</v>
      </c>
      <c r="U4" s="73">
        <v>-224</v>
      </c>
      <c r="V4" s="74">
        <v>0.12</v>
      </c>
      <c r="W4">
        <v>-188</v>
      </c>
      <c r="X4">
        <v>0</v>
      </c>
      <c r="Y4">
        <v>-1</v>
      </c>
      <c r="Z4">
        <v>0.12</v>
      </c>
      <c r="AA4">
        <v>-35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0.1</v>
      </c>
      <c r="M5" s="74">
        <v>0</v>
      </c>
      <c r="N5" s="73">
        <v>-111</v>
      </c>
      <c r="O5" s="46">
        <v>0</v>
      </c>
      <c r="P5" s="46">
        <v>-20</v>
      </c>
      <c r="Q5" s="46">
        <v>-40</v>
      </c>
      <c r="R5" s="46">
        <v>0</v>
      </c>
      <c r="S5" s="74">
        <v>0</v>
      </c>
      <c r="U5" s="73">
        <v>-172</v>
      </c>
      <c r="V5" s="74">
        <v>0.1</v>
      </c>
      <c r="W5">
        <v>-111</v>
      </c>
      <c r="X5">
        <v>0</v>
      </c>
      <c r="Y5">
        <v>-1</v>
      </c>
      <c r="Z5">
        <v>0.1</v>
      </c>
      <c r="AA5">
        <v>-40</v>
      </c>
      <c r="AB5">
        <v>0</v>
      </c>
      <c r="AC5">
        <v>-20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0.11</v>
      </c>
      <c r="M6" s="74">
        <v>0</v>
      </c>
      <c r="N6" s="73">
        <v>-77</v>
      </c>
      <c r="O6" s="46">
        <v>0</v>
      </c>
      <c r="P6" s="46">
        <v>-20</v>
      </c>
      <c r="Q6" s="46">
        <v>-40</v>
      </c>
      <c r="R6" s="46">
        <v>0</v>
      </c>
      <c r="S6" s="74">
        <v>0</v>
      </c>
      <c r="U6" s="73">
        <v>-138</v>
      </c>
      <c r="V6" s="74">
        <v>0.11</v>
      </c>
      <c r="W6">
        <v>-77</v>
      </c>
      <c r="X6">
        <v>0</v>
      </c>
      <c r="Y6">
        <v>-1</v>
      </c>
      <c r="Z6">
        <v>0.11</v>
      </c>
      <c r="AA6">
        <v>-40</v>
      </c>
      <c r="AB6">
        <v>0</v>
      </c>
      <c r="AC6">
        <v>-20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0.11</v>
      </c>
      <c r="M7" s="74">
        <v>0</v>
      </c>
      <c r="N7" s="73">
        <v>-40</v>
      </c>
      <c r="O7" s="46">
        <v>0</v>
      </c>
      <c r="P7" s="46">
        <v>-70</v>
      </c>
      <c r="Q7" s="46">
        <v>-40</v>
      </c>
      <c r="R7" s="46">
        <v>0</v>
      </c>
      <c r="S7" s="74">
        <v>0</v>
      </c>
      <c r="U7" s="73">
        <v>-151</v>
      </c>
      <c r="V7" s="74">
        <v>0.11</v>
      </c>
      <c r="W7">
        <v>-40</v>
      </c>
      <c r="X7">
        <v>0</v>
      </c>
      <c r="Y7">
        <v>-1</v>
      </c>
      <c r="Z7">
        <v>0.11</v>
      </c>
      <c r="AA7">
        <v>-40</v>
      </c>
      <c r="AB7">
        <v>0</v>
      </c>
      <c r="AC7">
        <v>-70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0.13</v>
      </c>
      <c r="M8" s="74">
        <v>0</v>
      </c>
      <c r="N8" s="73">
        <v>-36</v>
      </c>
      <c r="O8" s="46">
        <v>0</v>
      </c>
      <c r="P8" s="46">
        <v>-80</v>
      </c>
      <c r="Q8" s="46">
        <v>-40</v>
      </c>
      <c r="R8" s="46">
        <v>0</v>
      </c>
      <c r="S8" s="74">
        <v>0</v>
      </c>
      <c r="U8" s="73">
        <v>-157</v>
      </c>
      <c r="V8" s="74">
        <v>0.13</v>
      </c>
      <c r="W8">
        <v>-36</v>
      </c>
      <c r="X8">
        <v>0</v>
      </c>
      <c r="Y8">
        <v>-1</v>
      </c>
      <c r="Z8">
        <v>0.13</v>
      </c>
      <c r="AA8">
        <v>-40</v>
      </c>
      <c r="AB8">
        <v>0</v>
      </c>
      <c r="AC8">
        <v>-80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0.14000000000000001</v>
      </c>
      <c r="M9" s="74">
        <v>0</v>
      </c>
      <c r="N9" s="73">
        <v>-101</v>
      </c>
      <c r="O9" s="46">
        <v>0</v>
      </c>
      <c r="P9" s="46">
        <v>-100</v>
      </c>
      <c r="Q9" s="46">
        <v>-40</v>
      </c>
      <c r="R9" s="46">
        <v>0</v>
      </c>
      <c r="S9" s="74">
        <v>0</v>
      </c>
      <c r="U9" s="73">
        <v>-242</v>
      </c>
      <c r="V9" s="74">
        <v>0.14000000000000001</v>
      </c>
      <c r="W9">
        <v>-101</v>
      </c>
      <c r="X9">
        <v>0</v>
      </c>
      <c r="Y9">
        <v>-1</v>
      </c>
      <c r="Z9">
        <v>0.14000000000000001</v>
      </c>
      <c r="AA9">
        <v>-40</v>
      </c>
      <c r="AB9">
        <v>0</v>
      </c>
      <c r="AC9">
        <v>-100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0.15</v>
      </c>
      <c r="M10" s="74">
        <v>0</v>
      </c>
      <c r="N10" s="73">
        <v>-61</v>
      </c>
      <c r="O10" s="46">
        <v>0</v>
      </c>
      <c r="P10" s="46">
        <v>-140</v>
      </c>
      <c r="Q10" s="46">
        <v>-40</v>
      </c>
      <c r="R10" s="46">
        <v>0</v>
      </c>
      <c r="S10" s="74">
        <v>0</v>
      </c>
      <c r="U10" s="73">
        <v>-242</v>
      </c>
      <c r="V10" s="74">
        <v>0.15</v>
      </c>
      <c r="W10">
        <v>-61</v>
      </c>
      <c r="X10">
        <v>0</v>
      </c>
      <c r="Y10">
        <v>-1</v>
      </c>
      <c r="Z10">
        <v>0.15</v>
      </c>
      <c r="AA10">
        <v>-40</v>
      </c>
      <c r="AB10">
        <v>0</v>
      </c>
      <c r="AC10">
        <v>-140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0.16</v>
      </c>
      <c r="M11" s="74">
        <v>0</v>
      </c>
      <c r="N11" s="73">
        <v>-42</v>
      </c>
      <c r="O11" s="46">
        <v>0</v>
      </c>
      <c r="P11" s="46">
        <v>-180</v>
      </c>
      <c r="Q11" s="46">
        <v>-40</v>
      </c>
      <c r="R11" s="46">
        <v>0</v>
      </c>
      <c r="S11" s="74">
        <v>0</v>
      </c>
      <c r="U11" s="73">
        <v>-263</v>
      </c>
      <c r="V11" s="74">
        <v>0.16</v>
      </c>
      <c r="W11">
        <v>-42</v>
      </c>
      <c r="X11">
        <v>0</v>
      </c>
      <c r="Y11">
        <v>-1</v>
      </c>
      <c r="Z11">
        <v>0.16</v>
      </c>
      <c r="AA11">
        <v>-40</v>
      </c>
      <c r="AB11">
        <v>0</v>
      </c>
      <c r="AC11">
        <v>-180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0.16</v>
      </c>
      <c r="M12" s="74">
        <v>0</v>
      </c>
      <c r="N12" s="73">
        <v>-35</v>
      </c>
      <c r="O12" s="46">
        <v>0</v>
      </c>
      <c r="P12" s="46">
        <v>-100</v>
      </c>
      <c r="Q12" s="46">
        <v>-40</v>
      </c>
      <c r="R12" s="46">
        <v>0</v>
      </c>
      <c r="S12" s="74">
        <v>0</v>
      </c>
      <c r="U12" s="73">
        <v>-176</v>
      </c>
      <c r="V12" s="74">
        <v>0.16</v>
      </c>
      <c r="W12">
        <v>-35</v>
      </c>
      <c r="X12">
        <v>0</v>
      </c>
      <c r="Y12">
        <v>-1</v>
      </c>
      <c r="Z12">
        <v>0.16</v>
      </c>
      <c r="AA12">
        <v>-40</v>
      </c>
      <c r="AB12">
        <v>0</v>
      </c>
      <c r="AC12">
        <v>-100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0.15</v>
      </c>
      <c r="M13" s="74">
        <v>0</v>
      </c>
      <c r="N13" s="73">
        <v>-44</v>
      </c>
      <c r="O13" s="46">
        <v>0</v>
      </c>
      <c r="P13" s="46">
        <v>-85</v>
      </c>
      <c r="Q13" s="46">
        <v>-40</v>
      </c>
      <c r="R13" s="46">
        <v>0</v>
      </c>
      <c r="S13" s="74">
        <v>0</v>
      </c>
      <c r="U13" s="73">
        <v>-170</v>
      </c>
      <c r="V13" s="74">
        <v>0.15</v>
      </c>
      <c r="W13">
        <v>-44</v>
      </c>
      <c r="X13">
        <v>0</v>
      </c>
      <c r="Y13">
        <v>-1</v>
      </c>
      <c r="Z13">
        <v>0.15</v>
      </c>
      <c r="AA13">
        <v>-40</v>
      </c>
      <c r="AB13">
        <v>0</v>
      </c>
      <c r="AC13">
        <v>-85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0.15</v>
      </c>
      <c r="M14" s="74">
        <v>0</v>
      </c>
      <c r="N14" s="73">
        <v>-72</v>
      </c>
      <c r="O14" s="46">
        <v>0</v>
      </c>
      <c r="P14" s="46">
        <v>-80</v>
      </c>
      <c r="Q14" s="46">
        <v>-40</v>
      </c>
      <c r="R14" s="46">
        <v>0</v>
      </c>
      <c r="S14" s="74">
        <v>0</v>
      </c>
      <c r="U14" s="73">
        <v>-193</v>
      </c>
      <c r="V14" s="74">
        <v>0.15</v>
      </c>
      <c r="W14">
        <v>-72</v>
      </c>
      <c r="X14">
        <v>0</v>
      </c>
      <c r="Y14">
        <v>-1</v>
      </c>
      <c r="Z14">
        <v>0.15</v>
      </c>
      <c r="AA14">
        <v>-40</v>
      </c>
      <c r="AB14">
        <v>0</v>
      </c>
      <c r="AC14">
        <v>-80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0.2</v>
      </c>
      <c r="M15" s="74">
        <v>0</v>
      </c>
      <c r="N15" s="73">
        <v>-95</v>
      </c>
      <c r="O15" s="46">
        <v>0</v>
      </c>
      <c r="P15" s="46">
        <v>-30</v>
      </c>
      <c r="Q15" s="46">
        <v>-40</v>
      </c>
      <c r="R15" s="46">
        <v>0</v>
      </c>
      <c r="S15" s="74">
        <v>0</v>
      </c>
      <c r="U15" s="73">
        <v>-166</v>
      </c>
      <c r="V15" s="74">
        <v>0.2</v>
      </c>
      <c r="W15">
        <v>-95</v>
      </c>
      <c r="X15">
        <v>0</v>
      </c>
      <c r="Y15">
        <v>-1</v>
      </c>
      <c r="Z15">
        <v>0.2</v>
      </c>
      <c r="AA15">
        <v>-40</v>
      </c>
      <c r="AB15">
        <v>0</v>
      </c>
      <c r="AC15">
        <v>-30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0.21</v>
      </c>
      <c r="M16" s="74">
        <v>0</v>
      </c>
      <c r="N16" s="73">
        <v>-102</v>
      </c>
      <c r="O16" s="46">
        <v>0</v>
      </c>
      <c r="P16" s="46">
        <v>-25</v>
      </c>
      <c r="Q16" s="46">
        <v>-40</v>
      </c>
      <c r="R16" s="46">
        <v>0</v>
      </c>
      <c r="S16" s="74">
        <v>0</v>
      </c>
      <c r="U16" s="73">
        <v>-168</v>
      </c>
      <c r="V16" s="74">
        <v>0.21</v>
      </c>
      <c r="W16">
        <v>-102</v>
      </c>
      <c r="X16">
        <v>0</v>
      </c>
      <c r="Y16">
        <v>-1</v>
      </c>
      <c r="Z16">
        <v>0.21</v>
      </c>
      <c r="AA16">
        <v>-40</v>
      </c>
      <c r="AB16">
        <v>0</v>
      </c>
      <c r="AC16">
        <v>-25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0.23</v>
      </c>
      <c r="M17" s="74">
        <v>0</v>
      </c>
      <c r="N17" s="73">
        <v>-65</v>
      </c>
      <c r="O17" s="46">
        <v>0</v>
      </c>
      <c r="P17" s="46">
        <v>-15</v>
      </c>
      <c r="Q17" s="46">
        <v>-40</v>
      </c>
      <c r="R17" s="46">
        <v>0</v>
      </c>
      <c r="S17" s="74">
        <v>0</v>
      </c>
      <c r="U17" s="73">
        <v>-121</v>
      </c>
      <c r="V17" s="74">
        <v>0.23</v>
      </c>
      <c r="W17">
        <v>-65</v>
      </c>
      <c r="X17">
        <v>0</v>
      </c>
      <c r="Y17">
        <v>-1</v>
      </c>
      <c r="Z17">
        <v>0.23</v>
      </c>
      <c r="AA17">
        <v>-40</v>
      </c>
      <c r="AB17">
        <v>0</v>
      </c>
      <c r="AC17">
        <v>-15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0.05</v>
      </c>
      <c r="N18" s="73">
        <v>-27</v>
      </c>
      <c r="O18" s="46">
        <v>0</v>
      </c>
      <c r="P18" s="46">
        <v>-10</v>
      </c>
      <c r="Q18" s="46">
        <v>-40</v>
      </c>
      <c r="R18" s="46">
        <v>0</v>
      </c>
      <c r="S18" s="74">
        <v>0</v>
      </c>
      <c r="U18" s="73">
        <v>-78</v>
      </c>
      <c r="V18" s="74">
        <v>0.05</v>
      </c>
      <c r="W18">
        <v>-27</v>
      </c>
      <c r="X18">
        <v>0</v>
      </c>
      <c r="Y18">
        <v>-1</v>
      </c>
      <c r="Z18">
        <v>0</v>
      </c>
      <c r="AA18">
        <v>-40</v>
      </c>
      <c r="AB18">
        <v>0.05</v>
      </c>
      <c r="AC18">
        <v>-10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0.12</v>
      </c>
      <c r="N19" s="73">
        <v>-16</v>
      </c>
      <c r="O19" s="46">
        <v>-20</v>
      </c>
      <c r="P19" s="46">
        <v>-10</v>
      </c>
      <c r="Q19" s="46">
        <v>-40</v>
      </c>
      <c r="R19" s="46">
        <v>0</v>
      </c>
      <c r="S19" s="74">
        <v>0</v>
      </c>
      <c r="U19" s="73">
        <v>-87</v>
      </c>
      <c r="V19" s="74">
        <v>0.12</v>
      </c>
      <c r="W19">
        <v>-16</v>
      </c>
      <c r="X19">
        <v>-20</v>
      </c>
      <c r="Y19">
        <v>-1</v>
      </c>
      <c r="Z19">
        <v>0</v>
      </c>
      <c r="AA19">
        <v>-40</v>
      </c>
      <c r="AB19">
        <v>0.12</v>
      </c>
      <c r="AC19">
        <v>-10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0.45</v>
      </c>
      <c r="N20" s="73">
        <v>-15</v>
      </c>
      <c r="O20" s="46">
        <v>-20</v>
      </c>
      <c r="P20" s="46">
        <v>-10</v>
      </c>
      <c r="Q20" s="46">
        <v>-40</v>
      </c>
      <c r="R20" s="46">
        <v>0</v>
      </c>
      <c r="S20" s="74">
        <v>0</v>
      </c>
      <c r="U20" s="73">
        <v>-86</v>
      </c>
      <c r="V20" s="74">
        <v>0.45</v>
      </c>
      <c r="W20">
        <v>-15</v>
      </c>
      <c r="X20">
        <v>-20</v>
      </c>
      <c r="Y20">
        <v>-1</v>
      </c>
      <c r="Z20">
        <v>0</v>
      </c>
      <c r="AA20">
        <v>-40</v>
      </c>
      <c r="AB20">
        <v>0.45</v>
      </c>
      <c r="AC20">
        <v>-10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0.31</v>
      </c>
      <c r="M21" s="74">
        <v>0.55000000000000004</v>
      </c>
      <c r="N21" s="73">
        <v>-63</v>
      </c>
      <c r="O21" s="46">
        <v>-32</v>
      </c>
      <c r="P21" s="46">
        <v>0</v>
      </c>
      <c r="Q21" s="46">
        <v>-40</v>
      </c>
      <c r="R21" s="46">
        <v>0</v>
      </c>
      <c r="S21" s="74">
        <v>0</v>
      </c>
      <c r="U21" s="73">
        <v>-136</v>
      </c>
      <c r="V21" s="74">
        <v>0.86</v>
      </c>
      <c r="W21">
        <v>-63</v>
      </c>
      <c r="X21">
        <v>-32</v>
      </c>
      <c r="Y21">
        <v>-1</v>
      </c>
      <c r="Z21">
        <v>0.31</v>
      </c>
      <c r="AA21">
        <v>-40</v>
      </c>
      <c r="AB21">
        <v>0.55000000000000004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0.3</v>
      </c>
      <c r="M22" s="74">
        <v>0.45</v>
      </c>
      <c r="N22" s="73">
        <v>-109</v>
      </c>
      <c r="O22" s="46">
        <v>-37</v>
      </c>
      <c r="P22" s="46">
        <v>0</v>
      </c>
      <c r="Q22" s="46">
        <v>-40</v>
      </c>
      <c r="R22" s="46">
        <v>0</v>
      </c>
      <c r="S22" s="74">
        <v>0</v>
      </c>
      <c r="U22" s="73">
        <v>-187</v>
      </c>
      <c r="V22" s="74">
        <v>0.75</v>
      </c>
      <c r="W22">
        <v>-109</v>
      </c>
      <c r="X22">
        <v>-37</v>
      </c>
      <c r="Y22">
        <v>-1</v>
      </c>
      <c r="Z22">
        <v>0.3</v>
      </c>
      <c r="AA22">
        <v>-40</v>
      </c>
      <c r="AB22">
        <v>0.45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0.65</v>
      </c>
      <c r="M23" s="74">
        <v>0.43</v>
      </c>
      <c r="N23" s="73">
        <v>-115</v>
      </c>
      <c r="O23" s="46">
        <v>-42</v>
      </c>
      <c r="P23" s="46">
        <v>-25</v>
      </c>
      <c r="Q23" s="46">
        <v>-40</v>
      </c>
      <c r="R23" s="46">
        <v>0</v>
      </c>
      <c r="S23" s="74">
        <v>0</v>
      </c>
      <c r="U23" s="73">
        <v>-223</v>
      </c>
      <c r="V23" s="74">
        <v>1.08</v>
      </c>
      <c r="W23">
        <v>-115</v>
      </c>
      <c r="X23">
        <v>-42</v>
      </c>
      <c r="Y23">
        <v>-1</v>
      </c>
      <c r="Z23">
        <v>0.65</v>
      </c>
      <c r="AA23">
        <v>-40</v>
      </c>
      <c r="AB23">
        <v>0.43</v>
      </c>
      <c r="AC23">
        <v>-25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0.97</v>
      </c>
      <c r="M24" s="74">
        <v>0.64</v>
      </c>
      <c r="N24" s="73">
        <v>-104</v>
      </c>
      <c r="O24" s="46">
        <v>-46</v>
      </c>
      <c r="P24" s="46">
        <v>-20</v>
      </c>
      <c r="Q24" s="46">
        <v>-40</v>
      </c>
      <c r="R24" s="46">
        <v>0</v>
      </c>
      <c r="S24" s="74">
        <v>0</v>
      </c>
      <c r="U24" s="73">
        <v>-211</v>
      </c>
      <c r="V24" s="74">
        <v>1.61</v>
      </c>
      <c r="W24">
        <v>-104</v>
      </c>
      <c r="X24">
        <v>-46</v>
      </c>
      <c r="Y24">
        <v>-1</v>
      </c>
      <c r="Z24">
        <v>0.97</v>
      </c>
      <c r="AA24">
        <v>-40</v>
      </c>
      <c r="AB24">
        <v>0.64</v>
      </c>
      <c r="AC24">
        <v>-20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1.05</v>
      </c>
      <c r="M25" s="74">
        <v>0.55000000000000004</v>
      </c>
      <c r="N25" s="73">
        <v>-104</v>
      </c>
      <c r="O25" s="46">
        <v>-67</v>
      </c>
      <c r="P25" s="46">
        <v>-20</v>
      </c>
      <c r="Q25" s="46">
        <v>-40</v>
      </c>
      <c r="R25" s="46">
        <v>0</v>
      </c>
      <c r="S25" s="74">
        <v>0</v>
      </c>
      <c r="U25" s="73">
        <v>-232</v>
      </c>
      <c r="V25" s="74">
        <v>1.6</v>
      </c>
      <c r="W25">
        <v>-104</v>
      </c>
      <c r="X25">
        <v>-67</v>
      </c>
      <c r="Y25">
        <v>-1</v>
      </c>
      <c r="Z25">
        <v>1.05</v>
      </c>
      <c r="AA25">
        <v>-40</v>
      </c>
      <c r="AB25">
        <v>0.55000000000000004</v>
      </c>
      <c r="AC25">
        <v>-20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1.36</v>
      </c>
      <c r="M26" s="74">
        <v>0.6</v>
      </c>
      <c r="N26" s="73">
        <v>-68</v>
      </c>
      <c r="O26" s="46">
        <v>-53</v>
      </c>
      <c r="P26" s="46">
        <v>-5</v>
      </c>
      <c r="Q26" s="46">
        <v>-40</v>
      </c>
      <c r="R26" s="46">
        <v>0</v>
      </c>
      <c r="S26" s="74">
        <v>0</v>
      </c>
      <c r="U26" s="73">
        <v>-167</v>
      </c>
      <c r="V26" s="74">
        <v>1.96</v>
      </c>
      <c r="W26">
        <v>-68</v>
      </c>
      <c r="X26">
        <v>-53</v>
      </c>
      <c r="Y26">
        <v>-1</v>
      </c>
      <c r="Z26">
        <v>1.36</v>
      </c>
      <c r="AA26">
        <v>-40</v>
      </c>
      <c r="AB26">
        <v>0.6</v>
      </c>
      <c r="AC26">
        <v>-5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1.42</v>
      </c>
      <c r="M27" s="74">
        <v>0.55000000000000004</v>
      </c>
      <c r="N27" s="73">
        <v>-59</v>
      </c>
      <c r="O27" s="46">
        <v>-60</v>
      </c>
      <c r="P27" s="46">
        <v>-10</v>
      </c>
      <c r="Q27" s="46">
        <v>-40</v>
      </c>
      <c r="R27" s="46">
        <v>0</v>
      </c>
      <c r="S27" s="74">
        <v>0</v>
      </c>
      <c r="U27" s="73">
        <v>-170</v>
      </c>
      <c r="V27" s="74">
        <v>1.97</v>
      </c>
      <c r="W27">
        <v>-59</v>
      </c>
      <c r="X27">
        <v>-60</v>
      </c>
      <c r="Y27">
        <v>-1</v>
      </c>
      <c r="Z27">
        <v>1.42</v>
      </c>
      <c r="AA27">
        <v>-40</v>
      </c>
      <c r="AB27">
        <v>0.55000000000000004</v>
      </c>
      <c r="AC27">
        <v>-10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1.53</v>
      </c>
      <c r="M28" s="74">
        <v>0.54</v>
      </c>
      <c r="N28" s="73">
        <v>-52</v>
      </c>
      <c r="O28" s="46">
        <v>-57</v>
      </c>
      <c r="P28" s="46">
        <v>0</v>
      </c>
      <c r="Q28" s="46">
        <v>-40</v>
      </c>
      <c r="R28" s="46">
        <v>0</v>
      </c>
      <c r="S28" s="74">
        <v>0</v>
      </c>
      <c r="U28" s="73">
        <v>-150</v>
      </c>
      <c r="V28" s="74">
        <v>2.0699999999999998</v>
      </c>
      <c r="W28">
        <v>-52</v>
      </c>
      <c r="X28">
        <v>-57</v>
      </c>
      <c r="Y28">
        <v>-1</v>
      </c>
      <c r="Z28">
        <v>1.53</v>
      </c>
      <c r="AA28">
        <v>-40</v>
      </c>
      <c r="AB28">
        <v>0.54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1.05</v>
      </c>
      <c r="M29" s="74">
        <v>0.42</v>
      </c>
      <c r="N29" s="73">
        <v>-35</v>
      </c>
      <c r="O29" s="46">
        <v>-59</v>
      </c>
      <c r="P29" s="46">
        <v>-35</v>
      </c>
      <c r="Q29" s="46">
        <v>-40</v>
      </c>
      <c r="R29" s="46">
        <v>0</v>
      </c>
      <c r="S29" s="74">
        <v>0</v>
      </c>
      <c r="U29" s="73">
        <v>-170</v>
      </c>
      <c r="V29" s="74">
        <v>1.47</v>
      </c>
      <c r="W29">
        <v>-35</v>
      </c>
      <c r="X29">
        <v>-59</v>
      </c>
      <c r="Y29">
        <v>-1</v>
      </c>
      <c r="Z29">
        <v>1.05</v>
      </c>
      <c r="AA29">
        <v>-40</v>
      </c>
      <c r="AB29">
        <v>0.42</v>
      </c>
      <c r="AC29">
        <v>-35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1.1200000000000001</v>
      </c>
      <c r="M30" s="74">
        <v>0.46</v>
      </c>
      <c r="N30" s="73">
        <v>-93</v>
      </c>
      <c r="O30" s="46">
        <v>-60</v>
      </c>
      <c r="P30" s="46">
        <v>-40</v>
      </c>
      <c r="Q30" s="46">
        <v>-40</v>
      </c>
      <c r="R30" s="46">
        <v>0</v>
      </c>
      <c r="S30" s="74">
        <v>0</v>
      </c>
      <c r="U30" s="73">
        <v>-234</v>
      </c>
      <c r="V30" s="74">
        <v>1.58</v>
      </c>
      <c r="W30">
        <v>-93</v>
      </c>
      <c r="X30">
        <v>-60</v>
      </c>
      <c r="Y30">
        <v>-1</v>
      </c>
      <c r="Z30">
        <v>1.1200000000000001</v>
      </c>
      <c r="AA30">
        <v>-40</v>
      </c>
      <c r="AB30">
        <v>0.46</v>
      </c>
      <c r="AC30">
        <v>-40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1.2</v>
      </c>
      <c r="M31" s="74">
        <v>0.15</v>
      </c>
      <c r="N31" s="73">
        <v>-163</v>
      </c>
      <c r="O31" s="46">
        <v>-55</v>
      </c>
      <c r="P31" s="46">
        <v>-40</v>
      </c>
      <c r="Q31" s="46">
        <v>-40</v>
      </c>
      <c r="R31" s="46">
        <v>0</v>
      </c>
      <c r="S31" s="74">
        <v>0</v>
      </c>
      <c r="U31" s="73">
        <v>-299</v>
      </c>
      <c r="V31" s="74">
        <v>1.35</v>
      </c>
      <c r="W31">
        <v>-163</v>
      </c>
      <c r="X31">
        <v>-55</v>
      </c>
      <c r="Y31">
        <v>-1</v>
      </c>
      <c r="Z31">
        <v>1.2</v>
      </c>
      <c r="AA31">
        <v>-40</v>
      </c>
      <c r="AB31">
        <v>0.15</v>
      </c>
      <c r="AC31">
        <v>-40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0.98</v>
      </c>
      <c r="M32" s="74">
        <v>0.22</v>
      </c>
      <c r="N32" s="73">
        <v>-146</v>
      </c>
      <c r="O32" s="46">
        <v>-51</v>
      </c>
      <c r="P32" s="46">
        <v>-35</v>
      </c>
      <c r="Q32" s="46">
        <v>-40</v>
      </c>
      <c r="R32" s="46">
        <v>0</v>
      </c>
      <c r="S32" s="74">
        <v>0</v>
      </c>
      <c r="U32" s="73">
        <v>-273</v>
      </c>
      <c r="V32" s="74">
        <v>1.2</v>
      </c>
      <c r="W32">
        <v>-146</v>
      </c>
      <c r="X32">
        <v>-51</v>
      </c>
      <c r="Y32">
        <v>-1</v>
      </c>
      <c r="Z32">
        <v>0.98</v>
      </c>
      <c r="AA32">
        <v>-40</v>
      </c>
      <c r="AB32">
        <v>0.22</v>
      </c>
      <c r="AC32">
        <v>-35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0.86</v>
      </c>
      <c r="M33" s="74">
        <v>0.18</v>
      </c>
      <c r="N33" s="73">
        <v>-109</v>
      </c>
      <c r="O33" s="46">
        <v>-57</v>
      </c>
      <c r="P33" s="46">
        <v>-45</v>
      </c>
      <c r="Q33" s="46">
        <v>-40</v>
      </c>
      <c r="R33" s="46">
        <v>0</v>
      </c>
      <c r="S33" s="74">
        <v>0</v>
      </c>
      <c r="U33" s="73">
        <v>-252</v>
      </c>
      <c r="V33" s="74">
        <v>1.04</v>
      </c>
      <c r="W33">
        <v>-109</v>
      </c>
      <c r="X33">
        <v>-57</v>
      </c>
      <c r="Y33">
        <v>-1</v>
      </c>
      <c r="Z33">
        <v>0.86</v>
      </c>
      <c r="AA33">
        <v>-40</v>
      </c>
      <c r="AB33">
        <v>0.18</v>
      </c>
      <c r="AC33">
        <v>-45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0.97</v>
      </c>
      <c r="M34" s="74">
        <v>0.19</v>
      </c>
      <c r="N34" s="73">
        <v>-149</v>
      </c>
      <c r="O34" s="46">
        <v>-63</v>
      </c>
      <c r="P34" s="46">
        <v>-45</v>
      </c>
      <c r="Q34" s="46">
        <v>-40</v>
      </c>
      <c r="R34" s="46">
        <v>0</v>
      </c>
      <c r="S34" s="74">
        <v>0</v>
      </c>
      <c r="U34" s="73">
        <v>-298</v>
      </c>
      <c r="V34" s="74">
        <v>1.1599999999999999</v>
      </c>
      <c r="W34">
        <v>-149</v>
      </c>
      <c r="X34">
        <v>-63</v>
      </c>
      <c r="Y34">
        <v>-1</v>
      </c>
      <c r="Z34">
        <v>0.97</v>
      </c>
      <c r="AA34">
        <v>-40</v>
      </c>
      <c r="AB34">
        <v>0.19</v>
      </c>
      <c r="AC34">
        <v>-45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1.38</v>
      </c>
      <c r="M35" s="74">
        <v>0.19</v>
      </c>
      <c r="N35" s="73">
        <v>-127</v>
      </c>
      <c r="O35" s="46">
        <v>-73</v>
      </c>
      <c r="P35" s="46">
        <v>-35</v>
      </c>
      <c r="Q35" s="46">
        <v>-40</v>
      </c>
      <c r="R35" s="46">
        <v>0</v>
      </c>
      <c r="S35" s="74">
        <v>0</v>
      </c>
      <c r="U35" s="73">
        <v>-276</v>
      </c>
      <c r="V35" s="74">
        <v>1.57</v>
      </c>
      <c r="W35">
        <v>-127</v>
      </c>
      <c r="X35">
        <v>-73</v>
      </c>
      <c r="Y35">
        <v>-1</v>
      </c>
      <c r="Z35">
        <v>1.38</v>
      </c>
      <c r="AA35">
        <v>-40</v>
      </c>
      <c r="AB35">
        <v>0.19</v>
      </c>
      <c r="AC35">
        <v>-35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1.87</v>
      </c>
      <c r="M36" s="74">
        <v>0.23</v>
      </c>
      <c r="N36" s="73">
        <v>-122</v>
      </c>
      <c r="O36" s="46">
        <v>-82</v>
      </c>
      <c r="P36" s="46">
        <v>-35</v>
      </c>
      <c r="Q36" s="46">
        <v>-40</v>
      </c>
      <c r="R36" s="46">
        <v>0</v>
      </c>
      <c r="S36" s="74">
        <v>0</v>
      </c>
      <c r="U36" s="73">
        <v>-280</v>
      </c>
      <c r="V36" s="74">
        <v>2.1</v>
      </c>
      <c r="W36">
        <v>-122</v>
      </c>
      <c r="X36">
        <v>-82</v>
      </c>
      <c r="Y36">
        <v>-1</v>
      </c>
      <c r="Z36">
        <v>1.87</v>
      </c>
      <c r="AA36">
        <v>-40</v>
      </c>
      <c r="AB36">
        <v>0.23</v>
      </c>
      <c r="AC36">
        <v>-35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2.87</v>
      </c>
      <c r="M37" s="74">
        <v>0.11</v>
      </c>
      <c r="N37" s="73">
        <v>-123</v>
      </c>
      <c r="O37" s="46">
        <v>-75</v>
      </c>
      <c r="P37" s="46">
        <v>-40</v>
      </c>
      <c r="Q37" s="46">
        <v>-40</v>
      </c>
      <c r="R37" s="46">
        <v>0</v>
      </c>
      <c r="S37" s="74">
        <v>0</v>
      </c>
      <c r="U37" s="73">
        <v>-279</v>
      </c>
      <c r="V37" s="74">
        <v>2.98</v>
      </c>
      <c r="W37">
        <v>-123</v>
      </c>
      <c r="X37">
        <v>-75</v>
      </c>
      <c r="Y37">
        <v>-1</v>
      </c>
      <c r="Z37">
        <v>2.87</v>
      </c>
      <c r="AA37">
        <v>-40</v>
      </c>
      <c r="AB37">
        <v>0.11</v>
      </c>
      <c r="AC37">
        <v>-40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2.99</v>
      </c>
      <c r="M38" s="74">
        <v>0.11</v>
      </c>
      <c r="N38" s="73">
        <v>-83</v>
      </c>
      <c r="O38" s="46">
        <v>-64</v>
      </c>
      <c r="P38" s="46">
        <v>-50</v>
      </c>
      <c r="Q38" s="46">
        <v>-40</v>
      </c>
      <c r="R38" s="46">
        <v>0</v>
      </c>
      <c r="S38" s="74">
        <v>0</v>
      </c>
      <c r="U38" s="73">
        <v>-238</v>
      </c>
      <c r="V38" s="74">
        <v>3.1</v>
      </c>
      <c r="W38">
        <v>-83</v>
      </c>
      <c r="X38">
        <v>-64</v>
      </c>
      <c r="Y38">
        <v>-1</v>
      </c>
      <c r="Z38">
        <v>2.99</v>
      </c>
      <c r="AA38">
        <v>-40</v>
      </c>
      <c r="AB38">
        <v>0.11</v>
      </c>
      <c r="AC38">
        <v>-50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2.97</v>
      </c>
      <c r="M39" s="74">
        <v>0.42</v>
      </c>
      <c r="N39" s="73">
        <v>-91</v>
      </c>
      <c r="O39" s="46">
        <v>-70</v>
      </c>
      <c r="P39" s="46">
        <v>-60</v>
      </c>
      <c r="Q39" s="46">
        <v>-35</v>
      </c>
      <c r="R39" s="46">
        <v>0</v>
      </c>
      <c r="S39" s="74">
        <v>0</v>
      </c>
      <c r="U39" s="73">
        <v>-257</v>
      </c>
      <c r="V39" s="74">
        <v>3.39</v>
      </c>
      <c r="W39">
        <v>-91</v>
      </c>
      <c r="X39">
        <v>-70</v>
      </c>
      <c r="Y39">
        <v>-1</v>
      </c>
      <c r="Z39">
        <v>2.97</v>
      </c>
      <c r="AA39">
        <v>-35</v>
      </c>
      <c r="AB39">
        <v>0.42</v>
      </c>
      <c r="AC39">
        <v>-60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</v>
      </c>
      <c r="M40" s="74">
        <v>0.36</v>
      </c>
      <c r="N40" s="73">
        <v>-92</v>
      </c>
      <c r="O40" s="46">
        <v>-71</v>
      </c>
      <c r="P40" s="46">
        <v>-35</v>
      </c>
      <c r="Q40" s="46">
        <v>-30</v>
      </c>
      <c r="R40" s="46">
        <v>0</v>
      </c>
      <c r="S40" s="74">
        <v>0</v>
      </c>
      <c r="U40" s="73">
        <v>-229</v>
      </c>
      <c r="V40" s="74">
        <v>3.36</v>
      </c>
      <c r="W40">
        <v>-92</v>
      </c>
      <c r="X40">
        <v>-71</v>
      </c>
      <c r="Y40">
        <v>-1</v>
      </c>
      <c r="Z40">
        <v>3</v>
      </c>
      <c r="AA40">
        <v>-30</v>
      </c>
      <c r="AB40">
        <v>0.36</v>
      </c>
      <c r="AC40">
        <v>-35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2.91</v>
      </c>
      <c r="M41" s="74">
        <v>0.56000000000000005</v>
      </c>
      <c r="N41" s="73">
        <v>-94</v>
      </c>
      <c r="O41" s="46">
        <v>-66</v>
      </c>
      <c r="P41" s="46">
        <v>-25</v>
      </c>
      <c r="Q41" s="46">
        <v>-20</v>
      </c>
      <c r="R41" s="46">
        <v>0</v>
      </c>
      <c r="S41" s="74">
        <v>0</v>
      </c>
      <c r="U41" s="73">
        <v>-206</v>
      </c>
      <c r="V41" s="74">
        <v>3.47</v>
      </c>
      <c r="W41">
        <v>-94</v>
      </c>
      <c r="X41">
        <v>-66</v>
      </c>
      <c r="Y41">
        <v>-1</v>
      </c>
      <c r="Z41">
        <v>2.91</v>
      </c>
      <c r="AA41">
        <v>-20</v>
      </c>
      <c r="AB41">
        <v>0.56000000000000005</v>
      </c>
      <c r="AC41">
        <v>-25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2.74</v>
      </c>
      <c r="M42" s="74">
        <v>0.56000000000000005</v>
      </c>
      <c r="N42" s="73">
        <v>-99</v>
      </c>
      <c r="O42" s="46">
        <v>-62</v>
      </c>
      <c r="P42" s="46">
        <v>-20</v>
      </c>
      <c r="Q42" s="46">
        <v>-10</v>
      </c>
      <c r="R42" s="46">
        <v>0</v>
      </c>
      <c r="S42" s="74">
        <v>0</v>
      </c>
      <c r="U42" s="73">
        <v>-192</v>
      </c>
      <c r="V42" s="74">
        <v>3.3</v>
      </c>
      <c r="W42">
        <v>-99</v>
      </c>
      <c r="X42">
        <v>-62</v>
      </c>
      <c r="Y42">
        <v>-1</v>
      </c>
      <c r="Z42">
        <v>2.74</v>
      </c>
      <c r="AA42">
        <v>-10</v>
      </c>
      <c r="AB42">
        <v>0.56000000000000005</v>
      </c>
      <c r="AC42">
        <v>-20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3.25</v>
      </c>
      <c r="M43" s="74">
        <v>0.73</v>
      </c>
      <c r="N43" s="73">
        <v>-117</v>
      </c>
      <c r="O43" s="46">
        <v>-63</v>
      </c>
      <c r="P43" s="46">
        <v>-30</v>
      </c>
      <c r="Q43" s="46">
        <v>0</v>
      </c>
      <c r="R43" s="46">
        <v>0</v>
      </c>
      <c r="S43" s="74">
        <v>0</v>
      </c>
      <c r="U43" s="73">
        <v>-211</v>
      </c>
      <c r="V43" s="74">
        <v>3.98</v>
      </c>
      <c r="W43">
        <v>-117</v>
      </c>
      <c r="X43">
        <v>-63</v>
      </c>
      <c r="Y43">
        <v>-1</v>
      </c>
      <c r="Z43">
        <v>3.25</v>
      </c>
      <c r="AA43">
        <v>0</v>
      </c>
      <c r="AB43">
        <v>0.73</v>
      </c>
      <c r="AC43">
        <v>-30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3.6</v>
      </c>
      <c r="M44" s="74">
        <v>0.41</v>
      </c>
      <c r="N44" s="73">
        <v>-111</v>
      </c>
      <c r="O44" s="46">
        <v>-64</v>
      </c>
      <c r="P44" s="46">
        <v>-30</v>
      </c>
      <c r="Q44" s="46">
        <v>0</v>
      </c>
      <c r="R44" s="46">
        <v>0</v>
      </c>
      <c r="S44" s="74">
        <v>0</v>
      </c>
      <c r="U44" s="73">
        <v>-206</v>
      </c>
      <c r="V44" s="74">
        <v>4.01</v>
      </c>
      <c r="W44">
        <v>-111</v>
      </c>
      <c r="X44">
        <v>-64</v>
      </c>
      <c r="Y44">
        <v>-1</v>
      </c>
      <c r="Z44">
        <v>3.6</v>
      </c>
      <c r="AA44">
        <v>0</v>
      </c>
      <c r="AB44">
        <v>0.41</v>
      </c>
      <c r="AC44">
        <v>-30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3.46</v>
      </c>
      <c r="M45" s="74">
        <v>0</v>
      </c>
      <c r="N45" s="73">
        <v>-105</v>
      </c>
      <c r="O45" s="46">
        <v>-65</v>
      </c>
      <c r="P45" s="46">
        <v>-10</v>
      </c>
      <c r="Q45" s="46">
        <v>0</v>
      </c>
      <c r="R45" s="46">
        <v>0</v>
      </c>
      <c r="S45" s="74">
        <v>0</v>
      </c>
      <c r="U45" s="73">
        <v>-181</v>
      </c>
      <c r="V45" s="74">
        <v>3.46</v>
      </c>
      <c r="W45">
        <v>-105</v>
      </c>
      <c r="X45">
        <v>-65</v>
      </c>
      <c r="Y45">
        <v>-1</v>
      </c>
      <c r="Z45">
        <v>3.46</v>
      </c>
      <c r="AA45">
        <v>0</v>
      </c>
      <c r="AB45">
        <v>0</v>
      </c>
      <c r="AC45">
        <v>-10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3.58</v>
      </c>
      <c r="M46" s="74">
        <v>0</v>
      </c>
      <c r="N46" s="73">
        <v>-106</v>
      </c>
      <c r="O46" s="46">
        <v>-66</v>
      </c>
      <c r="P46" s="46">
        <v>-10</v>
      </c>
      <c r="Q46" s="46">
        <v>0</v>
      </c>
      <c r="R46" s="46">
        <v>0</v>
      </c>
      <c r="S46" s="74">
        <v>0</v>
      </c>
      <c r="U46" s="73">
        <v>-183</v>
      </c>
      <c r="V46" s="74">
        <v>3.58</v>
      </c>
      <c r="W46">
        <v>-106</v>
      </c>
      <c r="X46">
        <v>-66</v>
      </c>
      <c r="Y46">
        <v>-1</v>
      </c>
      <c r="Z46">
        <v>3.58</v>
      </c>
      <c r="AA46">
        <v>0</v>
      </c>
      <c r="AB46">
        <v>0</v>
      </c>
      <c r="AC46">
        <v>-10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3.08</v>
      </c>
      <c r="M47" s="74">
        <v>0</v>
      </c>
      <c r="N47" s="73">
        <v>-118</v>
      </c>
      <c r="O47" s="46">
        <v>-94</v>
      </c>
      <c r="P47" s="46">
        <v>-10</v>
      </c>
      <c r="Q47" s="46">
        <v>0</v>
      </c>
      <c r="R47" s="46">
        <v>0</v>
      </c>
      <c r="S47" s="74">
        <v>0</v>
      </c>
      <c r="U47" s="73">
        <v>-223</v>
      </c>
      <c r="V47" s="74">
        <v>3.08</v>
      </c>
      <c r="W47">
        <v>-118</v>
      </c>
      <c r="X47">
        <v>-94</v>
      </c>
      <c r="Y47">
        <v>-1</v>
      </c>
      <c r="Z47">
        <v>3.08</v>
      </c>
      <c r="AA47">
        <v>0</v>
      </c>
      <c r="AB47">
        <v>0</v>
      </c>
      <c r="AC47">
        <v>-10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2.83</v>
      </c>
      <c r="M48" s="74">
        <v>0</v>
      </c>
      <c r="N48" s="73">
        <v>-115</v>
      </c>
      <c r="O48" s="46">
        <v>-91</v>
      </c>
      <c r="P48" s="46">
        <v>-5</v>
      </c>
      <c r="Q48" s="46">
        <v>0</v>
      </c>
      <c r="R48" s="46">
        <v>0</v>
      </c>
      <c r="S48" s="74">
        <v>0</v>
      </c>
      <c r="U48" s="73">
        <v>-212</v>
      </c>
      <c r="V48" s="74">
        <v>2.83</v>
      </c>
      <c r="W48">
        <v>-115</v>
      </c>
      <c r="X48">
        <v>-91</v>
      </c>
      <c r="Y48">
        <v>-1</v>
      </c>
      <c r="Z48">
        <v>2.83</v>
      </c>
      <c r="AA48">
        <v>0</v>
      </c>
      <c r="AB48">
        <v>0</v>
      </c>
      <c r="AC48">
        <v>-5</v>
      </c>
    </row>
    <row r="49" spans="7:29">
      <c r="G49" t="s">
        <v>91</v>
      </c>
      <c r="H49" s="73">
        <v>0</v>
      </c>
      <c r="I49" s="46">
        <v>0</v>
      </c>
      <c r="J49" s="46">
        <v>2.98</v>
      </c>
      <c r="K49" s="46">
        <v>0</v>
      </c>
      <c r="L49" s="46">
        <v>3.58</v>
      </c>
      <c r="M49" s="74">
        <v>0</v>
      </c>
      <c r="N49" s="73">
        <v>-70</v>
      </c>
      <c r="O49" s="46">
        <v>-91</v>
      </c>
      <c r="P49" s="46">
        <v>0</v>
      </c>
      <c r="Q49" s="46">
        <v>0</v>
      </c>
      <c r="R49" s="46">
        <v>0</v>
      </c>
      <c r="S49" s="74">
        <v>0</v>
      </c>
      <c r="U49" s="73">
        <v>-162</v>
      </c>
      <c r="V49" s="74">
        <v>6.56</v>
      </c>
      <c r="W49">
        <v>-70</v>
      </c>
      <c r="X49">
        <v>-91</v>
      </c>
      <c r="Y49">
        <v>-1</v>
      </c>
      <c r="Z49">
        <v>3.58</v>
      </c>
      <c r="AA49">
        <v>0</v>
      </c>
      <c r="AB49">
        <v>0</v>
      </c>
      <c r="AC49">
        <v>2.98</v>
      </c>
    </row>
    <row r="50" spans="7:29">
      <c r="G50" t="s">
        <v>92</v>
      </c>
      <c r="H50" s="73">
        <v>0</v>
      </c>
      <c r="I50" s="46">
        <v>0</v>
      </c>
      <c r="J50" s="46">
        <v>2.94</v>
      </c>
      <c r="K50" s="46">
        <v>0</v>
      </c>
      <c r="L50" s="46">
        <v>3.54</v>
      </c>
      <c r="M50" s="74">
        <v>0.23</v>
      </c>
      <c r="N50" s="73">
        <v>-77</v>
      </c>
      <c r="O50" s="46">
        <v>-92</v>
      </c>
      <c r="P50" s="46">
        <v>0</v>
      </c>
      <c r="Q50" s="46">
        <v>0</v>
      </c>
      <c r="R50" s="46">
        <v>0</v>
      </c>
      <c r="S50" s="74">
        <v>0</v>
      </c>
      <c r="U50" s="73">
        <v>-170</v>
      </c>
      <c r="V50" s="74">
        <v>6.71</v>
      </c>
      <c r="W50">
        <v>-77</v>
      </c>
      <c r="X50">
        <v>-92</v>
      </c>
      <c r="Y50">
        <v>-1</v>
      </c>
      <c r="Z50">
        <v>3.54</v>
      </c>
      <c r="AA50">
        <v>0</v>
      </c>
      <c r="AB50">
        <v>0.23</v>
      </c>
      <c r="AC50">
        <v>2.94</v>
      </c>
    </row>
    <row r="51" spans="7:29">
      <c r="G51" t="s">
        <v>93</v>
      </c>
      <c r="H51" s="73">
        <v>0</v>
      </c>
      <c r="I51" s="46">
        <v>0</v>
      </c>
      <c r="J51" s="46">
        <v>8.86</v>
      </c>
      <c r="K51" s="46">
        <v>0</v>
      </c>
      <c r="L51" s="46">
        <v>1.47</v>
      </c>
      <c r="M51" s="74">
        <v>0.59</v>
      </c>
      <c r="N51" s="73">
        <v>-82</v>
      </c>
      <c r="O51" s="46">
        <v>-72</v>
      </c>
      <c r="P51" s="46">
        <v>0</v>
      </c>
      <c r="Q51" s="46">
        <v>0</v>
      </c>
      <c r="R51" s="46">
        <v>0</v>
      </c>
      <c r="S51" s="74">
        <v>0</v>
      </c>
      <c r="U51" s="73">
        <v>-155</v>
      </c>
      <c r="V51" s="74">
        <v>10.92</v>
      </c>
      <c r="W51">
        <v>-82</v>
      </c>
      <c r="X51">
        <v>-72</v>
      </c>
      <c r="Y51">
        <v>-1</v>
      </c>
      <c r="Z51">
        <v>1.47</v>
      </c>
      <c r="AA51">
        <v>0</v>
      </c>
      <c r="AB51">
        <v>0.59</v>
      </c>
      <c r="AC51">
        <v>8.86</v>
      </c>
    </row>
    <row r="52" spans="7:29">
      <c r="G52" t="s">
        <v>94</v>
      </c>
      <c r="H52" s="73">
        <v>0</v>
      </c>
      <c r="I52" s="46">
        <v>0</v>
      </c>
      <c r="J52" s="46">
        <v>11.05</v>
      </c>
      <c r="K52" s="46">
        <v>0</v>
      </c>
      <c r="L52" s="46">
        <v>1.38</v>
      </c>
      <c r="M52" s="74">
        <v>0.33</v>
      </c>
      <c r="N52" s="73">
        <v>-80</v>
      </c>
      <c r="O52" s="46">
        <v>-56</v>
      </c>
      <c r="P52" s="46">
        <v>0</v>
      </c>
      <c r="Q52" s="46">
        <v>0</v>
      </c>
      <c r="R52" s="46">
        <v>0</v>
      </c>
      <c r="S52" s="74">
        <v>0</v>
      </c>
      <c r="U52" s="73">
        <v>-137</v>
      </c>
      <c r="V52" s="74">
        <v>12.76</v>
      </c>
      <c r="W52">
        <v>-80</v>
      </c>
      <c r="X52">
        <v>-56</v>
      </c>
      <c r="Y52">
        <v>-1</v>
      </c>
      <c r="Z52">
        <v>1.38</v>
      </c>
      <c r="AA52">
        <v>0</v>
      </c>
      <c r="AB52">
        <v>0.33</v>
      </c>
      <c r="AC52">
        <v>11.05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0.72</v>
      </c>
      <c r="M53" s="74">
        <v>0.02</v>
      </c>
      <c r="N53" s="73">
        <v>-121</v>
      </c>
      <c r="O53" s="46">
        <v>-70</v>
      </c>
      <c r="P53" s="46">
        <v>-10</v>
      </c>
      <c r="Q53" s="46">
        <v>0</v>
      </c>
      <c r="R53" s="46">
        <v>0</v>
      </c>
      <c r="S53" s="74">
        <v>0</v>
      </c>
      <c r="U53" s="73">
        <v>-202</v>
      </c>
      <c r="V53" s="74">
        <v>0.74</v>
      </c>
      <c r="W53">
        <v>-121</v>
      </c>
      <c r="X53">
        <v>-70</v>
      </c>
      <c r="Y53">
        <v>-1</v>
      </c>
      <c r="Z53">
        <v>0.72</v>
      </c>
      <c r="AA53">
        <v>0</v>
      </c>
      <c r="AB53">
        <v>0.02</v>
      </c>
      <c r="AC53">
        <v>-10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0.68</v>
      </c>
      <c r="M54" s="74">
        <v>0.46</v>
      </c>
      <c r="N54" s="73">
        <v>-120</v>
      </c>
      <c r="O54" s="46">
        <v>-81</v>
      </c>
      <c r="P54" s="46">
        <v>-40</v>
      </c>
      <c r="Q54" s="46">
        <v>0</v>
      </c>
      <c r="R54" s="46">
        <v>0</v>
      </c>
      <c r="S54" s="74">
        <v>0</v>
      </c>
      <c r="U54" s="73">
        <v>-242</v>
      </c>
      <c r="V54" s="74">
        <v>1.1399999999999999</v>
      </c>
      <c r="W54">
        <v>-120</v>
      </c>
      <c r="X54">
        <v>-81</v>
      </c>
      <c r="Y54">
        <v>-1</v>
      </c>
      <c r="Z54">
        <v>0.68</v>
      </c>
      <c r="AA54">
        <v>0</v>
      </c>
      <c r="AB54">
        <v>0.46</v>
      </c>
      <c r="AC54">
        <v>-40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0.84</v>
      </c>
      <c r="M55" s="74">
        <v>0.26</v>
      </c>
      <c r="N55" s="73">
        <v>-173</v>
      </c>
      <c r="O55" s="46">
        <v>-64</v>
      </c>
      <c r="P55" s="46">
        <v>-20</v>
      </c>
      <c r="Q55" s="46">
        <v>0</v>
      </c>
      <c r="R55" s="46">
        <v>0</v>
      </c>
      <c r="S55" s="74">
        <v>0</v>
      </c>
      <c r="U55" s="73">
        <v>-258</v>
      </c>
      <c r="V55" s="74">
        <v>1.1000000000000001</v>
      </c>
      <c r="W55">
        <v>-173</v>
      </c>
      <c r="X55">
        <v>-64</v>
      </c>
      <c r="Y55">
        <v>-1</v>
      </c>
      <c r="Z55">
        <v>0.84</v>
      </c>
      <c r="AA55">
        <v>0</v>
      </c>
      <c r="AB55">
        <v>0.26</v>
      </c>
      <c r="AC55">
        <v>-20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1.1399999999999999</v>
      </c>
      <c r="M56" s="74">
        <v>0.28000000000000003</v>
      </c>
      <c r="N56" s="73">
        <v>-163</v>
      </c>
      <c r="O56" s="46">
        <v>-61</v>
      </c>
      <c r="P56" s="46">
        <v>-25</v>
      </c>
      <c r="Q56" s="46">
        <v>0</v>
      </c>
      <c r="R56" s="46">
        <v>0</v>
      </c>
      <c r="S56" s="74">
        <v>0</v>
      </c>
      <c r="U56" s="73">
        <v>-250</v>
      </c>
      <c r="V56" s="74">
        <v>1.42</v>
      </c>
      <c r="W56">
        <v>-163</v>
      </c>
      <c r="X56">
        <v>-61</v>
      </c>
      <c r="Y56">
        <v>-1</v>
      </c>
      <c r="Z56">
        <v>1.1399999999999999</v>
      </c>
      <c r="AA56">
        <v>0</v>
      </c>
      <c r="AB56">
        <v>0.28000000000000003</v>
      </c>
      <c r="AC56">
        <v>-25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1.39</v>
      </c>
      <c r="M57" s="74">
        <v>0.42</v>
      </c>
      <c r="N57" s="73">
        <v>-137</v>
      </c>
      <c r="O57" s="46">
        <v>-67</v>
      </c>
      <c r="P57" s="46">
        <v>-25</v>
      </c>
      <c r="Q57" s="46">
        <v>0</v>
      </c>
      <c r="R57" s="46">
        <v>0</v>
      </c>
      <c r="S57" s="74">
        <v>0</v>
      </c>
      <c r="U57" s="73">
        <v>-230</v>
      </c>
      <c r="V57" s="74">
        <v>1.81</v>
      </c>
      <c r="W57">
        <v>-137</v>
      </c>
      <c r="X57">
        <v>-67</v>
      </c>
      <c r="Y57">
        <v>-1</v>
      </c>
      <c r="Z57">
        <v>1.39</v>
      </c>
      <c r="AA57">
        <v>0</v>
      </c>
      <c r="AB57">
        <v>0.42</v>
      </c>
      <c r="AC57">
        <v>-25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1.02</v>
      </c>
      <c r="M58" s="74">
        <v>0.32</v>
      </c>
      <c r="N58" s="73">
        <v>-110</v>
      </c>
      <c r="O58" s="46">
        <v>-68</v>
      </c>
      <c r="P58" s="46">
        <v>0</v>
      </c>
      <c r="Q58" s="46">
        <v>0</v>
      </c>
      <c r="R58" s="46">
        <v>0</v>
      </c>
      <c r="S58" s="74">
        <v>0</v>
      </c>
      <c r="U58" s="73">
        <v>-179</v>
      </c>
      <c r="V58" s="74">
        <v>1.34</v>
      </c>
      <c r="W58">
        <v>-110</v>
      </c>
      <c r="X58">
        <v>-68</v>
      </c>
      <c r="Y58">
        <v>-1</v>
      </c>
      <c r="Z58">
        <v>1.02</v>
      </c>
      <c r="AA58">
        <v>0</v>
      </c>
      <c r="AB58">
        <v>0.32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0.99</v>
      </c>
      <c r="M59" s="74">
        <v>0.15</v>
      </c>
      <c r="N59" s="73">
        <v>-105</v>
      </c>
      <c r="O59" s="46">
        <v>-79</v>
      </c>
      <c r="P59" s="46">
        <v>-15</v>
      </c>
      <c r="Q59" s="46">
        <v>0</v>
      </c>
      <c r="R59" s="46">
        <v>0</v>
      </c>
      <c r="S59" s="74">
        <v>0</v>
      </c>
      <c r="U59" s="73">
        <v>-200</v>
      </c>
      <c r="V59" s="74">
        <v>1.1399999999999999</v>
      </c>
      <c r="W59">
        <v>-105</v>
      </c>
      <c r="X59">
        <v>-79</v>
      </c>
      <c r="Y59">
        <v>-1</v>
      </c>
      <c r="Z59">
        <v>0.99</v>
      </c>
      <c r="AA59">
        <v>0</v>
      </c>
      <c r="AB59">
        <v>0.15</v>
      </c>
      <c r="AC59">
        <v>-15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0.98</v>
      </c>
      <c r="M60" s="74">
        <v>0.38</v>
      </c>
      <c r="N60" s="73">
        <v>-106</v>
      </c>
      <c r="O60" s="46">
        <v>-81</v>
      </c>
      <c r="P60" s="46">
        <v>-15</v>
      </c>
      <c r="Q60" s="46">
        <v>0</v>
      </c>
      <c r="R60" s="46">
        <v>0</v>
      </c>
      <c r="S60" s="74">
        <v>0</v>
      </c>
      <c r="U60" s="73">
        <v>-203</v>
      </c>
      <c r="V60" s="74">
        <v>1.36</v>
      </c>
      <c r="W60">
        <v>-106</v>
      </c>
      <c r="X60">
        <v>-81</v>
      </c>
      <c r="Y60">
        <v>-1</v>
      </c>
      <c r="Z60">
        <v>0.98</v>
      </c>
      <c r="AA60">
        <v>0</v>
      </c>
      <c r="AB60">
        <v>0.38</v>
      </c>
      <c r="AC60">
        <v>-15</v>
      </c>
    </row>
    <row r="61" spans="7:29">
      <c r="G61" t="s">
        <v>103</v>
      </c>
      <c r="H61" s="73">
        <v>117.63</v>
      </c>
      <c r="I61" s="46">
        <v>0</v>
      </c>
      <c r="J61" s="46">
        <v>0</v>
      </c>
      <c r="K61" s="46">
        <v>0</v>
      </c>
      <c r="L61" s="46">
        <v>0.71</v>
      </c>
      <c r="M61" s="74">
        <v>0.27</v>
      </c>
      <c r="N61" s="73">
        <v>0</v>
      </c>
      <c r="O61" s="46">
        <v>-94</v>
      </c>
      <c r="P61" s="46">
        <v>-45</v>
      </c>
      <c r="Q61" s="46">
        <v>0</v>
      </c>
      <c r="R61" s="46">
        <v>0</v>
      </c>
      <c r="S61" s="74">
        <v>0</v>
      </c>
      <c r="U61" s="73">
        <v>-140</v>
      </c>
      <c r="V61" s="74">
        <v>118.61</v>
      </c>
      <c r="W61">
        <v>117.63</v>
      </c>
      <c r="X61">
        <v>-94</v>
      </c>
      <c r="Y61">
        <v>-1</v>
      </c>
      <c r="Z61">
        <v>0.71</v>
      </c>
      <c r="AA61">
        <v>0</v>
      </c>
      <c r="AB61">
        <v>0.27</v>
      </c>
      <c r="AC61">
        <v>-45</v>
      </c>
    </row>
    <row r="62" spans="7:29">
      <c r="G62" t="s">
        <v>104</v>
      </c>
      <c r="H62" s="73">
        <v>127.64</v>
      </c>
      <c r="I62" s="46">
        <v>0</v>
      </c>
      <c r="J62" s="46">
        <v>0</v>
      </c>
      <c r="K62" s="46">
        <v>0</v>
      </c>
      <c r="L62" s="46">
        <v>0.69</v>
      </c>
      <c r="M62" s="74">
        <v>0.28000000000000003</v>
      </c>
      <c r="N62" s="73">
        <v>0</v>
      </c>
      <c r="O62" s="46">
        <v>-95</v>
      </c>
      <c r="P62" s="46">
        <v>-45</v>
      </c>
      <c r="Q62" s="46">
        <v>0</v>
      </c>
      <c r="R62" s="46">
        <v>0</v>
      </c>
      <c r="S62" s="74">
        <v>0</v>
      </c>
      <c r="U62" s="73">
        <v>-141</v>
      </c>
      <c r="V62" s="74">
        <v>128.61000000000001</v>
      </c>
      <c r="W62">
        <v>127.64</v>
      </c>
      <c r="X62">
        <v>-95</v>
      </c>
      <c r="Y62">
        <v>-1</v>
      </c>
      <c r="Z62">
        <v>0.69</v>
      </c>
      <c r="AA62">
        <v>0</v>
      </c>
      <c r="AB62">
        <v>0.28000000000000003</v>
      </c>
      <c r="AC62">
        <v>-45</v>
      </c>
    </row>
    <row r="63" spans="7:29">
      <c r="G63" t="s">
        <v>105</v>
      </c>
      <c r="H63" s="73">
        <v>73.77</v>
      </c>
      <c r="I63" s="46">
        <v>1.21</v>
      </c>
      <c r="J63" s="46">
        <v>0</v>
      </c>
      <c r="K63" s="46">
        <v>0</v>
      </c>
      <c r="L63" s="46">
        <v>0.59</v>
      </c>
      <c r="M63" s="74">
        <v>0.18</v>
      </c>
      <c r="N63" s="73">
        <v>0</v>
      </c>
      <c r="O63" s="46">
        <v>0</v>
      </c>
      <c r="P63" s="46">
        <v>-50</v>
      </c>
      <c r="Q63" s="46">
        <v>0</v>
      </c>
      <c r="R63" s="46">
        <v>0</v>
      </c>
      <c r="S63" s="74">
        <v>0</v>
      </c>
      <c r="U63" s="73">
        <v>-51</v>
      </c>
      <c r="V63" s="74">
        <v>75.75</v>
      </c>
      <c r="W63">
        <v>73.77</v>
      </c>
      <c r="X63">
        <v>1.21</v>
      </c>
      <c r="Y63">
        <v>-1</v>
      </c>
      <c r="Z63">
        <v>0.59</v>
      </c>
      <c r="AA63">
        <v>0</v>
      </c>
      <c r="AB63">
        <v>0.18</v>
      </c>
      <c r="AC63">
        <v>-50</v>
      </c>
    </row>
    <row r="64" spans="7:29">
      <c r="G64" t="s">
        <v>106</v>
      </c>
      <c r="H64" s="73">
        <v>77.64</v>
      </c>
      <c r="I64" s="46">
        <v>2.2999999999999998</v>
      </c>
      <c r="J64" s="46">
        <v>0</v>
      </c>
      <c r="K64" s="46">
        <v>0</v>
      </c>
      <c r="L64" s="46">
        <v>0.56000000000000005</v>
      </c>
      <c r="M64" s="74">
        <v>0.18</v>
      </c>
      <c r="N64" s="73">
        <v>0</v>
      </c>
      <c r="O64" s="46">
        <v>0</v>
      </c>
      <c r="P64" s="46">
        <v>-50</v>
      </c>
      <c r="Q64" s="46">
        <v>0</v>
      </c>
      <c r="R64" s="46">
        <v>0</v>
      </c>
      <c r="S64" s="74">
        <v>0</v>
      </c>
      <c r="U64" s="73">
        <v>-51</v>
      </c>
      <c r="V64" s="74">
        <v>80.680000000000007</v>
      </c>
      <c r="W64">
        <v>77.64</v>
      </c>
      <c r="X64">
        <v>2.2999999999999998</v>
      </c>
      <c r="Y64">
        <v>-1</v>
      </c>
      <c r="Z64">
        <v>0.56000000000000005</v>
      </c>
      <c r="AA64">
        <v>0</v>
      </c>
      <c r="AB64">
        <v>0.18</v>
      </c>
      <c r="AC64">
        <v>-50</v>
      </c>
    </row>
    <row r="65" spans="7:29">
      <c r="G65" t="s">
        <v>107</v>
      </c>
      <c r="H65" s="73">
        <v>120.16</v>
      </c>
      <c r="I65" s="46">
        <v>0</v>
      </c>
      <c r="J65" s="46">
        <v>0</v>
      </c>
      <c r="K65" s="46">
        <v>0</v>
      </c>
      <c r="L65" s="46">
        <v>0.26</v>
      </c>
      <c r="M65" s="74">
        <v>0.22</v>
      </c>
      <c r="N65" s="73">
        <v>0</v>
      </c>
      <c r="O65" s="46">
        <v>0</v>
      </c>
      <c r="P65" s="46">
        <v>-20</v>
      </c>
      <c r="Q65" s="46">
        <v>0</v>
      </c>
      <c r="R65" s="46">
        <v>0</v>
      </c>
      <c r="S65" s="74">
        <v>0</v>
      </c>
      <c r="U65" s="73">
        <v>-21</v>
      </c>
      <c r="V65" s="74">
        <v>120.64</v>
      </c>
      <c r="W65">
        <v>120.16</v>
      </c>
      <c r="X65">
        <v>0</v>
      </c>
      <c r="Y65">
        <v>-1</v>
      </c>
      <c r="Z65">
        <v>0.26</v>
      </c>
      <c r="AA65">
        <v>0</v>
      </c>
      <c r="AB65">
        <v>0.22</v>
      </c>
      <c r="AC65">
        <v>-20</v>
      </c>
    </row>
    <row r="66" spans="7:29">
      <c r="G66" t="s">
        <v>108</v>
      </c>
      <c r="H66" s="73">
        <v>125.37</v>
      </c>
      <c r="I66" s="46">
        <v>0</v>
      </c>
      <c r="J66" s="46">
        <v>0</v>
      </c>
      <c r="K66" s="46">
        <v>0</v>
      </c>
      <c r="L66" s="46">
        <v>0.32</v>
      </c>
      <c r="M66" s="74">
        <v>0.14000000000000001</v>
      </c>
      <c r="N66" s="73">
        <v>0</v>
      </c>
      <c r="O66" s="46">
        <v>0</v>
      </c>
      <c r="P66" s="46">
        <v>-10</v>
      </c>
      <c r="Q66" s="46">
        <v>0</v>
      </c>
      <c r="R66" s="46">
        <v>0</v>
      </c>
      <c r="S66" s="74">
        <v>0</v>
      </c>
      <c r="U66" s="73">
        <v>-11</v>
      </c>
      <c r="V66" s="74">
        <v>125.83</v>
      </c>
      <c r="W66">
        <v>125.37</v>
      </c>
      <c r="X66">
        <v>0</v>
      </c>
      <c r="Y66">
        <v>-1</v>
      </c>
      <c r="Z66">
        <v>0.32</v>
      </c>
      <c r="AA66">
        <v>0</v>
      </c>
      <c r="AB66">
        <v>0.14000000000000001</v>
      </c>
      <c r="AC66">
        <v>-10</v>
      </c>
    </row>
    <row r="67" spans="7:29">
      <c r="G67" t="s">
        <v>109</v>
      </c>
      <c r="H67" s="73">
        <v>26.44</v>
      </c>
      <c r="I67" s="46">
        <v>9.98</v>
      </c>
      <c r="J67" s="46">
        <v>0</v>
      </c>
      <c r="K67" s="46">
        <v>0</v>
      </c>
      <c r="L67" s="46">
        <v>0.25</v>
      </c>
      <c r="M67" s="74">
        <v>0.17</v>
      </c>
      <c r="N67" s="73">
        <v>0</v>
      </c>
      <c r="O67" s="46">
        <v>0</v>
      </c>
      <c r="P67" s="46">
        <v>-15</v>
      </c>
      <c r="Q67" s="46">
        <v>0</v>
      </c>
      <c r="R67" s="46">
        <v>0</v>
      </c>
      <c r="S67" s="74">
        <v>0</v>
      </c>
      <c r="U67" s="73">
        <v>-16</v>
      </c>
      <c r="V67" s="74">
        <v>36.840000000000003</v>
      </c>
      <c r="W67">
        <v>26.44</v>
      </c>
      <c r="X67">
        <v>9.98</v>
      </c>
      <c r="Y67">
        <v>-1</v>
      </c>
      <c r="Z67">
        <v>0.25</v>
      </c>
      <c r="AA67">
        <v>0</v>
      </c>
      <c r="AB67">
        <v>0.17</v>
      </c>
      <c r="AC67">
        <v>-15</v>
      </c>
    </row>
    <row r="68" spans="7:29">
      <c r="G68" t="s">
        <v>110</v>
      </c>
      <c r="H68" s="73">
        <v>7.35</v>
      </c>
      <c r="I68" s="46">
        <v>0</v>
      </c>
      <c r="J68" s="46">
        <v>0</v>
      </c>
      <c r="K68" s="46">
        <v>0</v>
      </c>
      <c r="L68" s="46">
        <v>0.19</v>
      </c>
      <c r="M68" s="74">
        <v>0.17</v>
      </c>
      <c r="N68" s="73">
        <v>0</v>
      </c>
      <c r="O68" s="46">
        <v>0</v>
      </c>
      <c r="P68" s="46">
        <v>-10</v>
      </c>
      <c r="Q68" s="46">
        <v>0</v>
      </c>
      <c r="R68" s="46">
        <v>0</v>
      </c>
      <c r="S68" s="74">
        <v>0</v>
      </c>
      <c r="U68" s="73">
        <v>-11</v>
      </c>
      <c r="V68" s="74">
        <v>7.71</v>
      </c>
      <c r="W68">
        <v>7.35</v>
      </c>
      <c r="X68">
        <v>0</v>
      </c>
      <c r="Y68">
        <v>-1</v>
      </c>
      <c r="Z68">
        <v>0.19</v>
      </c>
      <c r="AA68">
        <v>0</v>
      </c>
      <c r="AB68">
        <v>0.17</v>
      </c>
      <c r="AC68">
        <v>-10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0.09</v>
      </c>
      <c r="M69" s="74">
        <v>0.12</v>
      </c>
      <c r="N69" s="73">
        <v>-24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-25</v>
      </c>
      <c r="V69" s="74">
        <v>0.21</v>
      </c>
      <c r="W69">
        <v>-24</v>
      </c>
      <c r="X69">
        <v>0</v>
      </c>
      <c r="Y69">
        <v>-1</v>
      </c>
      <c r="Z69">
        <v>0.09</v>
      </c>
      <c r="AA69">
        <v>0</v>
      </c>
      <c r="AB69">
        <v>0.12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0.13</v>
      </c>
      <c r="M70" s="74">
        <v>0.16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0.28999999999999998</v>
      </c>
      <c r="W70">
        <v>0</v>
      </c>
      <c r="X70">
        <v>0</v>
      </c>
      <c r="Y70">
        <v>-1</v>
      </c>
      <c r="Z70">
        <v>0.13</v>
      </c>
      <c r="AA70">
        <v>0</v>
      </c>
      <c r="AB70">
        <v>0.16</v>
      </c>
      <c r="AC70">
        <v>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0.13</v>
      </c>
      <c r="M71" s="74">
        <v>0.14000000000000001</v>
      </c>
      <c r="N71" s="73">
        <v>-33</v>
      </c>
      <c r="O71" s="46">
        <v>0</v>
      </c>
      <c r="P71" s="46">
        <v>-7</v>
      </c>
      <c r="Q71" s="46">
        <v>-15</v>
      </c>
      <c r="R71" s="46">
        <v>0</v>
      </c>
      <c r="S71" s="74">
        <v>0</v>
      </c>
      <c r="U71" s="73">
        <v>-56</v>
      </c>
      <c r="V71" s="74">
        <v>0.27</v>
      </c>
      <c r="W71">
        <v>-33</v>
      </c>
      <c r="X71">
        <v>0</v>
      </c>
      <c r="Y71">
        <v>-1</v>
      </c>
      <c r="Z71">
        <v>0.13</v>
      </c>
      <c r="AA71">
        <v>-15</v>
      </c>
      <c r="AB71">
        <v>0.14000000000000001</v>
      </c>
      <c r="AC71">
        <v>-7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0.04</v>
      </c>
      <c r="M72" s="74">
        <v>0.13</v>
      </c>
      <c r="N72" s="73">
        <v>-30</v>
      </c>
      <c r="O72" s="46">
        <v>0</v>
      </c>
      <c r="P72" s="46">
        <v>0</v>
      </c>
      <c r="Q72" s="46">
        <v>-25</v>
      </c>
      <c r="R72" s="46">
        <v>0</v>
      </c>
      <c r="S72" s="74">
        <v>0</v>
      </c>
      <c r="U72" s="73">
        <v>-56</v>
      </c>
      <c r="V72" s="74">
        <v>0.17</v>
      </c>
      <c r="W72">
        <v>-30</v>
      </c>
      <c r="X72">
        <v>0</v>
      </c>
      <c r="Y72">
        <v>-1</v>
      </c>
      <c r="Z72">
        <v>0.04</v>
      </c>
      <c r="AA72">
        <v>-25</v>
      </c>
      <c r="AB72">
        <v>0.13</v>
      </c>
      <c r="AC72">
        <v>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7.0000000000000007E-2</v>
      </c>
      <c r="M73" s="74">
        <v>0.08</v>
      </c>
      <c r="N73" s="73">
        <v>-22</v>
      </c>
      <c r="O73" s="46">
        <v>0</v>
      </c>
      <c r="P73" s="46">
        <v>0</v>
      </c>
      <c r="Q73" s="46">
        <v>-35</v>
      </c>
      <c r="R73" s="46">
        <v>0</v>
      </c>
      <c r="S73" s="74">
        <v>0</v>
      </c>
      <c r="U73" s="73">
        <v>-58</v>
      </c>
      <c r="V73" s="74">
        <v>0.15</v>
      </c>
      <c r="W73">
        <v>-22</v>
      </c>
      <c r="X73">
        <v>0</v>
      </c>
      <c r="Y73">
        <v>-1</v>
      </c>
      <c r="Z73">
        <v>7.0000000000000007E-2</v>
      </c>
      <c r="AA73">
        <v>-35</v>
      </c>
      <c r="AB73">
        <v>0.08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0.1</v>
      </c>
      <c r="M74" s="74">
        <v>0.13</v>
      </c>
      <c r="N74" s="73">
        <v>-25</v>
      </c>
      <c r="O74" s="46">
        <v>0</v>
      </c>
      <c r="P74" s="46">
        <v>0</v>
      </c>
      <c r="Q74" s="46">
        <v>-35</v>
      </c>
      <c r="R74" s="46">
        <v>0</v>
      </c>
      <c r="S74" s="74">
        <v>0</v>
      </c>
      <c r="U74" s="73">
        <v>-61</v>
      </c>
      <c r="V74" s="74">
        <v>0.23</v>
      </c>
      <c r="W74">
        <v>-25</v>
      </c>
      <c r="X74">
        <v>0</v>
      </c>
      <c r="Y74">
        <v>-1</v>
      </c>
      <c r="Z74">
        <v>0.1</v>
      </c>
      <c r="AA74">
        <v>-35</v>
      </c>
      <c r="AB74">
        <v>0.13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0.13</v>
      </c>
      <c r="M75" s="74">
        <v>0.11</v>
      </c>
      <c r="N75" s="73">
        <v>-107</v>
      </c>
      <c r="O75" s="46">
        <v>0</v>
      </c>
      <c r="P75" s="46">
        <v>-18</v>
      </c>
      <c r="Q75" s="46">
        <v>-35</v>
      </c>
      <c r="R75" s="46">
        <v>0</v>
      </c>
      <c r="S75" s="74">
        <v>0</v>
      </c>
      <c r="U75" s="73">
        <v>-161</v>
      </c>
      <c r="V75" s="74">
        <v>0.24</v>
      </c>
      <c r="W75">
        <v>-107</v>
      </c>
      <c r="X75">
        <v>0</v>
      </c>
      <c r="Y75">
        <v>-1</v>
      </c>
      <c r="Z75">
        <v>0.13</v>
      </c>
      <c r="AA75">
        <v>-35</v>
      </c>
      <c r="AB75">
        <v>0.11</v>
      </c>
      <c r="AC75">
        <v>-18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0.1</v>
      </c>
      <c r="M76" s="74">
        <v>0.09</v>
      </c>
      <c r="N76" s="73">
        <v>-70</v>
      </c>
      <c r="O76" s="46">
        <v>0</v>
      </c>
      <c r="P76" s="46">
        <v>-18</v>
      </c>
      <c r="Q76" s="46">
        <v>-35</v>
      </c>
      <c r="R76" s="46">
        <v>0</v>
      </c>
      <c r="S76" s="74">
        <v>0</v>
      </c>
      <c r="U76" s="73">
        <v>-124</v>
      </c>
      <c r="V76" s="74">
        <v>0.19</v>
      </c>
      <c r="W76">
        <v>-70</v>
      </c>
      <c r="X76">
        <v>0</v>
      </c>
      <c r="Y76">
        <v>-1</v>
      </c>
      <c r="Z76">
        <v>0.1</v>
      </c>
      <c r="AA76">
        <v>-35</v>
      </c>
      <c r="AB76">
        <v>0.09</v>
      </c>
      <c r="AC76">
        <v>-18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0.1</v>
      </c>
      <c r="M77" s="74">
        <v>0.09</v>
      </c>
      <c r="N77" s="73">
        <v>-55</v>
      </c>
      <c r="O77" s="46">
        <v>-5</v>
      </c>
      <c r="P77" s="46">
        <v>-10</v>
      </c>
      <c r="Q77" s="46">
        <v>-35</v>
      </c>
      <c r="R77" s="46">
        <v>0</v>
      </c>
      <c r="S77" s="74">
        <v>0</v>
      </c>
      <c r="U77" s="73">
        <v>-106</v>
      </c>
      <c r="V77" s="74">
        <v>0.19</v>
      </c>
      <c r="W77">
        <v>-55</v>
      </c>
      <c r="X77">
        <v>-5</v>
      </c>
      <c r="Y77">
        <v>-1</v>
      </c>
      <c r="Z77">
        <v>0.1</v>
      </c>
      <c r="AA77">
        <v>-35</v>
      </c>
      <c r="AB77">
        <v>0.09</v>
      </c>
      <c r="AC77">
        <v>-10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0.08</v>
      </c>
      <c r="M78" s="74">
        <v>7.0000000000000007E-2</v>
      </c>
      <c r="N78" s="73">
        <v>-25</v>
      </c>
      <c r="O78" s="46">
        <v>-12</v>
      </c>
      <c r="P78" s="46">
        <v>0</v>
      </c>
      <c r="Q78" s="46">
        <v>-35</v>
      </c>
      <c r="R78" s="46">
        <v>0</v>
      </c>
      <c r="S78" s="74">
        <v>0</v>
      </c>
      <c r="U78" s="73">
        <v>-73</v>
      </c>
      <c r="V78" s="74">
        <v>0.15</v>
      </c>
      <c r="W78">
        <v>-25</v>
      </c>
      <c r="X78">
        <v>-12</v>
      </c>
      <c r="Y78">
        <v>-1</v>
      </c>
      <c r="Z78">
        <v>0.08</v>
      </c>
      <c r="AA78">
        <v>-35</v>
      </c>
      <c r="AB78">
        <v>7.0000000000000007E-2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0.08</v>
      </c>
      <c r="M79" s="74">
        <v>7.0000000000000007E-2</v>
      </c>
      <c r="N79" s="73">
        <v>-38</v>
      </c>
      <c r="O79" s="46">
        <v>0</v>
      </c>
      <c r="P79" s="46">
        <v>-32</v>
      </c>
      <c r="Q79" s="46">
        <v>-35</v>
      </c>
      <c r="R79" s="46">
        <v>0</v>
      </c>
      <c r="S79" s="74">
        <v>0</v>
      </c>
      <c r="U79" s="73">
        <v>-106</v>
      </c>
      <c r="V79" s="74">
        <v>0.15</v>
      </c>
      <c r="W79">
        <v>-38</v>
      </c>
      <c r="X79">
        <v>0</v>
      </c>
      <c r="Y79">
        <v>-1</v>
      </c>
      <c r="Z79">
        <v>0.08</v>
      </c>
      <c r="AA79">
        <v>-35</v>
      </c>
      <c r="AB79">
        <v>7.0000000000000007E-2</v>
      </c>
      <c r="AC79">
        <v>-32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0.08</v>
      </c>
      <c r="M80" s="74">
        <v>7.0000000000000007E-2</v>
      </c>
      <c r="N80" s="73">
        <v>-63</v>
      </c>
      <c r="O80" s="46">
        <v>-10</v>
      </c>
      <c r="P80" s="46">
        <v>-40</v>
      </c>
      <c r="Q80" s="46">
        <v>-35</v>
      </c>
      <c r="R80" s="46">
        <v>0</v>
      </c>
      <c r="S80" s="74">
        <v>0</v>
      </c>
      <c r="U80" s="73">
        <v>-149</v>
      </c>
      <c r="V80" s="74">
        <v>0.15</v>
      </c>
      <c r="W80">
        <v>-63</v>
      </c>
      <c r="X80">
        <v>-10</v>
      </c>
      <c r="Y80">
        <v>-1</v>
      </c>
      <c r="Z80">
        <v>0.08</v>
      </c>
      <c r="AA80">
        <v>-35</v>
      </c>
      <c r="AB80">
        <v>7.0000000000000007E-2</v>
      </c>
      <c r="AC80">
        <v>-40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0.11</v>
      </c>
      <c r="N81" s="73">
        <v>-88</v>
      </c>
      <c r="O81" s="46">
        <v>-20</v>
      </c>
      <c r="P81" s="46">
        <v>-37</v>
      </c>
      <c r="Q81" s="46">
        <v>-35</v>
      </c>
      <c r="R81" s="46">
        <v>0</v>
      </c>
      <c r="S81" s="74">
        <v>0</v>
      </c>
      <c r="U81" s="73">
        <v>-181</v>
      </c>
      <c r="V81" s="74">
        <v>0.11</v>
      </c>
      <c r="W81">
        <v>-88</v>
      </c>
      <c r="X81">
        <v>-20</v>
      </c>
      <c r="Y81">
        <v>-1</v>
      </c>
      <c r="Z81">
        <v>0</v>
      </c>
      <c r="AA81">
        <v>-35</v>
      </c>
      <c r="AB81">
        <v>0.11</v>
      </c>
      <c r="AC81">
        <v>-37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0.11</v>
      </c>
      <c r="N82" s="73">
        <v>-56</v>
      </c>
      <c r="O82" s="46">
        <v>-30</v>
      </c>
      <c r="P82" s="46">
        <v>-37</v>
      </c>
      <c r="Q82" s="46">
        <v>-35</v>
      </c>
      <c r="R82" s="46">
        <v>0</v>
      </c>
      <c r="S82" s="74">
        <v>0</v>
      </c>
      <c r="U82" s="73">
        <v>-159</v>
      </c>
      <c r="V82" s="74">
        <v>0.11</v>
      </c>
      <c r="W82">
        <v>-56</v>
      </c>
      <c r="X82">
        <v>-30</v>
      </c>
      <c r="Y82">
        <v>-1</v>
      </c>
      <c r="Z82">
        <v>0</v>
      </c>
      <c r="AA82">
        <v>-35</v>
      </c>
      <c r="AB82">
        <v>0.11</v>
      </c>
      <c r="AC82">
        <v>-37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0.11</v>
      </c>
      <c r="N83" s="73">
        <v>-98</v>
      </c>
      <c r="O83" s="46">
        <v>0</v>
      </c>
      <c r="P83" s="46">
        <v>-35</v>
      </c>
      <c r="Q83" s="46">
        <v>-25</v>
      </c>
      <c r="R83" s="46">
        <v>0</v>
      </c>
      <c r="S83" s="74">
        <v>0</v>
      </c>
      <c r="U83" s="73">
        <v>-159</v>
      </c>
      <c r="V83" s="74">
        <v>0.11</v>
      </c>
      <c r="W83">
        <v>-98</v>
      </c>
      <c r="X83">
        <v>0</v>
      </c>
      <c r="Y83">
        <v>-1</v>
      </c>
      <c r="Z83">
        <v>0</v>
      </c>
      <c r="AA83">
        <v>-25</v>
      </c>
      <c r="AB83">
        <v>0.11</v>
      </c>
      <c r="AC83">
        <v>-35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0.11</v>
      </c>
      <c r="N84" s="73">
        <v>-121</v>
      </c>
      <c r="O84" s="46">
        <v>0</v>
      </c>
      <c r="P84" s="46">
        <v>-30</v>
      </c>
      <c r="Q84" s="46">
        <v>-25</v>
      </c>
      <c r="R84" s="46">
        <v>0</v>
      </c>
      <c r="S84" s="74">
        <v>0</v>
      </c>
      <c r="U84" s="73">
        <v>-177</v>
      </c>
      <c r="V84" s="74">
        <v>0.11</v>
      </c>
      <c r="W84">
        <v>-121</v>
      </c>
      <c r="X84">
        <v>0</v>
      </c>
      <c r="Y84">
        <v>-1</v>
      </c>
      <c r="Z84">
        <v>0</v>
      </c>
      <c r="AA84">
        <v>-25</v>
      </c>
      <c r="AB84">
        <v>0.11</v>
      </c>
      <c r="AC84">
        <v>-30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0.11</v>
      </c>
      <c r="N85" s="73">
        <v>-171</v>
      </c>
      <c r="O85" s="46">
        <v>0</v>
      </c>
      <c r="P85" s="46">
        <v>-35</v>
      </c>
      <c r="Q85" s="46">
        <v>-25</v>
      </c>
      <c r="R85" s="46">
        <v>0</v>
      </c>
      <c r="S85" s="74">
        <v>0</v>
      </c>
      <c r="U85" s="73">
        <v>-232</v>
      </c>
      <c r="V85" s="74">
        <v>0.11</v>
      </c>
      <c r="W85">
        <v>-171</v>
      </c>
      <c r="X85">
        <v>0</v>
      </c>
      <c r="Y85">
        <v>-1</v>
      </c>
      <c r="Z85">
        <v>0</v>
      </c>
      <c r="AA85">
        <v>-25</v>
      </c>
      <c r="AB85">
        <v>0.11</v>
      </c>
      <c r="AC85">
        <v>-35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0.03</v>
      </c>
      <c r="M86" s="74">
        <v>0.12</v>
      </c>
      <c r="N86" s="73">
        <v>-247</v>
      </c>
      <c r="O86" s="46">
        <v>0</v>
      </c>
      <c r="P86" s="46">
        <v>-50</v>
      </c>
      <c r="Q86" s="46">
        <v>-25</v>
      </c>
      <c r="R86" s="46">
        <v>0</v>
      </c>
      <c r="S86" s="74">
        <v>0</v>
      </c>
      <c r="U86" s="73">
        <v>-323</v>
      </c>
      <c r="V86" s="74">
        <v>0.15</v>
      </c>
      <c r="W86">
        <v>-247</v>
      </c>
      <c r="X86">
        <v>0</v>
      </c>
      <c r="Y86">
        <v>-1</v>
      </c>
      <c r="Z86">
        <v>0.03</v>
      </c>
      <c r="AA86">
        <v>-25</v>
      </c>
      <c r="AB86">
        <v>0.12</v>
      </c>
      <c r="AC86">
        <v>-50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0.03</v>
      </c>
      <c r="M87" s="74">
        <v>0.12</v>
      </c>
      <c r="N87" s="73">
        <v>-231</v>
      </c>
      <c r="O87" s="46">
        <v>-17</v>
      </c>
      <c r="P87" s="46">
        <v>-70</v>
      </c>
      <c r="Q87" s="46">
        <v>-25</v>
      </c>
      <c r="R87" s="46">
        <v>0</v>
      </c>
      <c r="S87" s="74">
        <v>0</v>
      </c>
      <c r="U87" s="73">
        <v>-344</v>
      </c>
      <c r="V87" s="74">
        <v>0.15</v>
      </c>
      <c r="W87">
        <v>-231</v>
      </c>
      <c r="X87">
        <v>-17</v>
      </c>
      <c r="Y87">
        <v>-1</v>
      </c>
      <c r="Z87">
        <v>0.03</v>
      </c>
      <c r="AA87">
        <v>-25</v>
      </c>
      <c r="AB87">
        <v>0.12</v>
      </c>
      <c r="AC87">
        <v>-70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0.14000000000000001</v>
      </c>
      <c r="N88" s="73">
        <v>-251</v>
      </c>
      <c r="O88" s="46">
        <v>-18</v>
      </c>
      <c r="P88" s="46">
        <v>-50</v>
      </c>
      <c r="Q88" s="46">
        <v>-25</v>
      </c>
      <c r="R88" s="46">
        <v>0</v>
      </c>
      <c r="S88" s="74">
        <v>0</v>
      </c>
      <c r="U88" s="73">
        <v>-345</v>
      </c>
      <c r="V88" s="74">
        <v>0.14000000000000001</v>
      </c>
      <c r="W88">
        <v>-251</v>
      </c>
      <c r="X88">
        <v>-18</v>
      </c>
      <c r="Y88">
        <v>-1</v>
      </c>
      <c r="Z88">
        <v>0</v>
      </c>
      <c r="AA88">
        <v>-25</v>
      </c>
      <c r="AB88">
        <v>0.14000000000000001</v>
      </c>
      <c r="AC88">
        <v>-50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0.06</v>
      </c>
      <c r="M89" s="74">
        <v>0.14000000000000001</v>
      </c>
      <c r="N89" s="73">
        <v>-267</v>
      </c>
      <c r="O89" s="46">
        <v>-44</v>
      </c>
      <c r="P89" s="46">
        <v>-35</v>
      </c>
      <c r="Q89" s="46">
        <v>-25</v>
      </c>
      <c r="R89" s="46">
        <v>0</v>
      </c>
      <c r="S89" s="74">
        <v>0</v>
      </c>
      <c r="U89" s="73">
        <v>-372</v>
      </c>
      <c r="V89" s="74">
        <v>0.2</v>
      </c>
      <c r="W89">
        <v>-267</v>
      </c>
      <c r="X89">
        <v>-44</v>
      </c>
      <c r="Y89">
        <v>-1</v>
      </c>
      <c r="Z89">
        <v>0.06</v>
      </c>
      <c r="AA89">
        <v>-25</v>
      </c>
      <c r="AB89">
        <v>0.14000000000000001</v>
      </c>
      <c r="AC89">
        <v>-35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0.05</v>
      </c>
      <c r="M90" s="74">
        <v>0.13</v>
      </c>
      <c r="N90" s="73">
        <v>-184</v>
      </c>
      <c r="O90" s="46">
        <v>-31</v>
      </c>
      <c r="P90" s="46">
        <v>-24</v>
      </c>
      <c r="Q90" s="46">
        <v>-25</v>
      </c>
      <c r="R90" s="46">
        <v>0</v>
      </c>
      <c r="S90" s="74">
        <v>0</v>
      </c>
      <c r="U90" s="73">
        <v>-265</v>
      </c>
      <c r="V90" s="74">
        <v>0.18</v>
      </c>
      <c r="W90">
        <v>-184</v>
      </c>
      <c r="X90">
        <v>-31</v>
      </c>
      <c r="Y90">
        <v>-1</v>
      </c>
      <c r="Z90">
        <v>0.05</v>
      </c>
      <c r="AA90">
        <v>-25</v>
      </c>
      <c r="AB90">
        <v>0.13</v>
      </c>
      <c r="AC90">
        <v>-24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0.03</v>
      </c>
      <c r="M91" s="74">
        <v>0.09</v>
      </c>
      <c r="N91" s="73">
        <v>-186</v>
      </c>
      <c r="O91" s="46">
        <v>0</v>
      </c>
      <c r="P91" s="46">
        <v>-55</v>
      </c>
      <c r="Q91" s="46">
        <v>-25</v>
      </c>
      <c r="R91" s="46">
        <v>0</v>
      </c>
      <c r="S91" s="74">
        <v>0</v>
      </c>
      <c r="U91" s="73">
        <v>-267</v>
      </c>
      <c r="V91" s="74">
        <v>0.12</v>
      </c>
      <c r="W91">
        <v>-186</v>
      </c>
      <c r="X91">
        <v>0</v>
      </c>
      <c r="Y91">
        <v>-1</v>
      </c>
      <c r="Z91">
        <v>0.03</v>
      </c>
      <c r="AA91">
        <v>-25</v>
      </c>
      <c r="AB91">
        <v>0.09</v>
      </c>
      <c r="AC91">
        <v>-55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0.04</v>
      </c>
      <c r="M92" s="74">
        <v>0.11</v>
      </c>
      <c r="N92" s="73">
        <v>-214</v>
      </c>
      <c r="O92" s="46">
        <v>0</v>
      </c>
      <c r="P92" s="46">
        <v>-60</v>
      </c>
      <c r="Q92" s="46">
        <v>-25</v>
      </c>
      <c r="R92" s="46">
        <v>0</v>
      </c>
      <c r="S92" s="74">
        <v>0</v>
      </c>
      <c r="U92" s="73">
        <v>-300</v>
      </c>
      <c r="V92" s="74">
        <v>0.15</v>
      </c>
      <c r="W92">
        <v>-214</v>
      </c>
      <c r="X92">
        <v>0</v>
      </c>
      <c r="Y92">
        <v>-1</v>
      </c>
      <c r="Z92">
        <v>0.04</v>
      </c>
      <c r="AA92">
        <v>-25</v>
      </c>
      <c r="AB92">
        <v>0.11</v>
      </c>
      <c r="AC92">
        <v>-60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0.11</v>
      </c>
      <c r="N93" s="73">
        <v>-107</v>
      </c>
      <c r="O93" s="46">
        <v>0</v>
      </c>
      <c r="P93" s="46">
        <v>-37</v>
      </c>
      <c r="Q93" s="46">
        <v>-35</v>
      </c>
      <c r="R93" s="46">
        <v>0</v>
      </c>
      <c r="S93" s="74">
        <v>0</v>
      </c>
      <c r="U93" s="73">
        <v>-180</v>
      </c>
      <c r="V93" s="74">
        <v>0.11</v>
      </c>
      <c r="W93">
        <v>-107</v>
      </c>
      <c r="X93">
        <v>0</v>
      </c>
      <c r="Y93">
        <v>-1</v>
      </c>
      <c r="Z93">
        <v>0</v>
      </c>
      <c r="AA93">
        <v>-35</v>
      </c>
      <c r="AB93">
        <v>0.11</v>
      </c>
      <c r="AC93">
        <v>-37</v>
      </c>
    </row>
    <row r="94" spans="7:29">
      <c r="G94" t="s">
        <v>136</v>
      </c>
      <c r="H94" s="73">
        <v>0</v>
      </c>
      <c r="I94" s="46">
        <v>7.01</v>
      </c>
      <c r="J94" s="46">
        <v>0</v>
      </c>
      <c r="K94" s="46">
        <v>0</v>
      </c>
      <c r="L94" s="46">
        <v>0</v>
      </c>
      <c r="M94" s="74">
        <v>7.0000000000000007E-2</v>
      </c>
      <c r="N94" s="73">
        <v>-88</v>
      </c>
      <c r="O94" s="46">
        <v>0</v>
      </c>
      <c r="P94" s="46">
        <v>-30</v>
      </c>
      <c r="Q94" s="46">
        <v>-35</v>
      </c>
      <c r="R94" s="46">
        <v>0</v>
      </c>
      <c r="S94" s="74">
        <v>0</v>
      </c>
      <c r="U94" s="73">
        <v>-154</v>
      </c>
      <c r="V94" s="74">
        <v>7.08</v>
      </c>
      <c r="W94">
        <v>-88</v>
      </c>
      <c r="X94">
        <v>7.01</v>
      </c>
      <c r="Y94">
        <v>-1</v>
      </c>
      <c r="Z94">
        <v>0</v>
      </c>
      <c r="AA94">
        <v>-35</v>
      </c>
      <c r="AB94">
        <v>7.0000000000000007E-2</v>
      </c>
      <c r="AC94">
        <v>-30</v>
      </c>
    </row>
    <row r="95" spans="7:29">
      <c r="G95" t="s">
        <v>137</v>
      </c>
      <c r="H95" s="73">
        <v>0</v>
      </c>
      <c r="I95" s="46">
        <v>13.01</v>
      </c>
      <c r="J95" s="46">
        <v>0</v>
      </c>
      <c r="K95" s="46">
        <v>0</v>
      </c>
      <c r="L95" s="46">
        <v>0.03</v>
      </c>
      <c r="M95" s="74">
        <v>0.11</v>
      </c>
      <c r="N95" s="73">
        <v>0</v>
      </c>
      <c r="O95" s="46">
        <v>0</v>
      </c>
      <c r="P95" s="46">
        <v>0</v>
      </c>
      <c r="Q95" s="46">
        <v>-35</v>
      </c>
      <c r="R95" s="46">
        <v>0</v>
      </c>
      <c r="S95" s="74">
        <v>0</v>
      </c>
      <c r="U95" s="73">
        <v>-36</v>
      </c>
      <c r="V95" s="74">
        <v>13.15</v>
      </c>
      <c r="W95">
        <v>0</v>
      </c>
      <c r="X95">
        <v>13.01</v>
      </c>
      <c r="Y95">
        <v>-1</v>
      </c>
      <c r="Z95">
        <v>0.03</v>
      </c>
      <c r="AA95">
        <v>-35</v>
      </c>
      <c r="AB95">
        <v>0.11</v>
      </c>
      <c r="AC95">
        <v>0</v>
      </c>
    </row>
    <row r="96" spans="7:29">
      <c r="G96" t="s">
        <v>138</v>
      </c>
      <c r="H96" s="73">
        <v>0</v>
      </c>
      <c r="I96" s="46">
        <v>13.55</v>
      </c>
      <c r="J96" s="46">
        <v>0</v>
      </c>
      <c r="K96" s="46">
        <v>0</v>
      </c>
      <c r="L96" s="46">
        <v>0</v>
      </c>
      <c r="M96" s="74">
        <v>0.14000000000000001</v>
      </c>
      <c r="N96" s="73">
        <v>0</v>
      </c>
      <c r="O96" s="46">
        <v>0</v>
      </c>
      <c r="P96" s="46">
        <v>0</v>
      </c>
      <c r="Q96" s="46">
        <v>-38</v>
      </c>
      <c r="R96" s="46">
        <v>0</v>
      </c>
      <c r="S96" s="74">
        <v>0</v>
      </c>
      <c r="U96" s="73">
        <v>-39</v>
      </c>
      <c r="V96" s="74">
        <v>13.69</v>
      </c>
      <c r="W96">
        <v>0</v>
      </c>
      <c r="X96">
        <v>13.55</v>
      </c>
      <c r="Y96">
        <v>-1</v>
      </c>
      <c r="Z96">
        <v>0</v>
      </c>
      <c r="AA96">
        <v>-38</v>
      </c>
      <c r="AB96">
        <v>0.14000000000000001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0.12</v>
      </c>
      <c r="N97" s="73">
        <v>-15</v>
      </c>
      <c r="O97" s="46">
        <v>0</v>
      </c>
      <c r="P97" s="46">
        <v>-30</v>
      </c>
      <c r="Q97" s="46">
        <v>-40</v>
      </c>
      <c r="R97" s="46">
        <v>0</v>
      </c>
      <c r="S97" s="74">
        <v>0</v>
      </c>
      <c r="U97" s="73">
        <v>-86</v>
      </c>
      <c r="V97" s="74">
        <v>0.12</v>
      </c>
      <c r="W97">
        <v>-15</v>
      </c>
      <c r="X97">
        <v>0</v>
      </c>
      <c r="Y97">
        <v>-1</v>
      </c>
      <c r="Z97">
        <v>0</v>
      </c>
      <c r="AA97">
        <v>-40</v>
      </c>
      <c r="AB97">
        <v>0.12</v>
      </c>
      <c r="AC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-77</v>
      </c>
      <c r="O98" s="46">
        <v>0</v>
      </c>
      <c r="P98" s="46">
        <v>-35</v>
      </c>
      <c r="Q98" s="46">
        <v>-40</v>
      </c>
      <c r="R98" s="46">
        <v>0</v>
      </c>
      <c r="S98" s="74">
        <v>0</v>
      </c>
      <c r="U98" s="73">
        <v>-153</v>
      </c>
      <c r="V98" s="74">
        <v>0</v>
      </c>
      <c r="W98">
        <v>-77</v>
      </c>
      <c r="X98">
        <v>0</v>
      </c>
      <c r="Y98">
        <v>-1</v>
      </c>
      <c r="Z98">
        <v>0</v>
      </c>
      <c r="AA98">
        <v>-40</v>
      </c>
      <c r="AB98">
        <v>0</v>
      </c>
      <c r="AC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0.16900000000000001</v>
      </c>
      <c r="I99" s="69">
        <f t="shared" ref="I99:BQ99" si="1">SUM(I3:I98)/4000</f>
        <v>1.1765000000000001E-2</v>
      </c>
      <c r="J99" s="69">
        <f t="shared" si="1"/>
        <v>6.4574999999999997E-3</v>
      </c>
      <c r="K99" s="69">
        <f t="shared" si="1"/>
        <v>0</v>
      </c>
      <c r="L99" s="69">
        <f t="shared" si="1"/>
        <v>1.9809999999999991E-2</v>
      </c>
      <c r="M99" s="69">
        <f t="shared" si="1"/>
        <v>4.6250000000000006E-3</v>
      </c>
      <c r="N99" s="68">
        <f t="shared" si="1"/>
        <v>-2.1219999999999999</v>
      </c>
      <c r="O99" s="69">
        <f t="shared" si="1"/>
        <v>-0.76075000000000004</v>
      </c>
      <c r="P99" s="69">
        <f t="shared" si="1"/>
        <v>-0.71499999999999997</v>
      </c>
      <c r="Q99" s="69">
        <f t="shared" si="1"/>
        <v>-0.59699999999999998</v>
      </c>
      <c r="R99" s="69">
        <f t="shared" si="1"/>
        <v>0</v>
      </c>
      <c r="S99" s="70">
        <f t="shared" si="1"/>
        <v>0</v>
      </c>
      <c r="U99" s="68">
        <f t="shared" si="1"/>
        <v>-4.21875</v>
      </c>
      <c r="V99" s="70">
        <f t="shared" si="1"/>
        <v>0.21165750000000005</v>
      </c>
      <c r="W99">
        <f t="shared" si="1"/>
        <v>-1.9529999999999998</v>
      </c>
      <c r="X99">
        <f t="shared" si="1"/>
        <v>-0.74898499999999979</v>
      </c>
      <c r="Y99">
        <f t="shared" si="1"/>
        <v>-2.4E-2</v>
      </c>
      <c r="Z99">
        <f t="shared" si="1"/>
        <v>1.9809999999999991E-2</v>
      </c>
      <c r="AA99">
        <f t="shared" si="1"/>
        <v>-0.59699999999999998</v>
      </c>
      <c r="AB99">
        <f t="shared" si="1"/>
        <v>4.6250000000000006E-3</v>
      </c>
      <c r="AC99">
        <f t="shared" si="1"/>
        <v>-0.70854249999999996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223</v>
      </c>
      <c r="B1" s="217"/>
      <c r="C1" s="217"/>
      <c r="D1" s="217"/>
      <c r="E1" s="140"/>
      <c r="F1" s="140"/>
      <c r="G1" s="217" t="s">
        <v>44</v>
      </c>
      <c r="H1" s="218" t="s">
        <v>224</v>
      </c>
      <c r="I1" s="219"/>
      <c r="J1" s="219"/>
      <c r="K1" s="219"/>
      <c r="L1" s="219"/>
      <c r="M1" s="220"/>
      <c r="N1" s="218" t="s">
        <v>225</v>
      </c>
      <c r="O1" s="219"/>
      <c r="P1" s="219"/>
      <c r="Q1" s="219"/>
      <c r="R1" s="219"/>
      <c r="S1" s="220"/>
      <c r="T1">
        <v>3</v>
      </c>
      <c r="U1" s="221" t="s">
        <v>317</v>
      </c>
      <c r="V1" s="222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Y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7" t="s">
        <v>223</v>
      </c>
      <c r="B1" s="217"/>
      <c r="C1" s="217"/>
      <c r="D1" s="217"/>
      <c r="E1" s="148"/>
      <c r="F1" s="148"/>
      <c r="G1" s="217" t="s">
        <v>44</v>
      </c>
      <c r="H1" s="218" t="s">
        <v>224</v>
      </c>
      <c r="I1" s="219"/>
      <c r="J1" s="219"/>
      <c r="K1" s="219"/>
      <c r="L1" s="219"/>
      <c r="M1" s="220"/>
      <c r="N1" s="218" t="s">
        <v>225</v>
      </c>
      <c r="O1" s="219"/>
      <c r="P1" s="219"/>
      <c r="Q1" s="219"/>
      <c r="R1" s="219"/>
      <c r="S1" s="220"/>
      <c r="T1">
        <v>3</v>
      </c>
      <c r="U1" s="221" t="s">
        <v>317</v>
      </c>
      <c r="V1" s="222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66.040000000000006</v>
      </c>
      <c r="I3" s="53">
        <v>13.49</v>
      </c>
      <c r="J3" s="53">
        <v>0</v>
      </c>
      <c r="K3" s="53">
        <v>0</v>
      </c>
      <c r="L3" s="53">
        <v>0</v>
      </c>
      <c r="M3" s="72">
        <v>0.01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79.540000000000006</v>
      </c>
      <c r="W3">
        <v>66.040000000000006</v>
      </c>
      <c r="X3">
        <v>13.49</v>
      </c>
      <c r="Y3">
        <v>0.01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64.680000000000007</v>
      </c>
      <c r="I4" s="46">
        <v>12.58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77.260000000000005</v>
      </c>
      <c r="W4">
        <v>64.680000000000007</v>
      </c>
      <c r="X4">
        <v>12.58</v>
      </c>
      <c r="Y4">
        <v>0</v>
      </c>
    </row>
    <row r="5" spans="1:25">
      <c r="B5" t="s">
        <v>380</v>
      </c>
      <c r="D5" t="s">
        <v>442</v>
      </c>
      <c r="G5" t="s">
        <v>47</v>
      </c>
      <c r="H5" s="73">
        <v>61.05</v>
      </c>
      <c r="I5" s="46">
        <v>12.73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73.78</v>
      </c>
      <c r="W5">
        <v>61.05</v>
      </c>
      <c r="X5">
        <v>12.73</v>
      </c>
      <c r="Y5">
        <v>0</v>
      </c>
    </row>
    <row r="6" spans="1:25">
      <c r="B6" t="s">
        <v>380</v>
      </c>
      <c r="G6" t="s">
        <v>48</v>
      </c>
      <c r="H6" s="73">
        <v>59.54</v>
      </c>
      <c r="I6" s="46">
        <v>10.95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70.489999999999995</v>
      </c>
      <c r="W6">
        <v>59.54</v>
      </c>
      <c r="X6">
        <v>10.95</v>
      </c>
      <c r="Y6">
        <v>0</v>
      </c>
    </row>
    <row r="7" spans="1:25">
      <c r="G7" t="s">
        <v>49</v>
      </c>
      <c r="H7" s="73">
        <v>55.48</v>
      </c>
      <c r="I7" s="46">
        <v>8.59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64.069999999999993</v>
      </c>
      <c r="W7">
        <v>55.48</v>
      </c>
      <c r="X7">
        <v>8.59</v>
      </c>
      <c r="Y7">
        <v>0</v>
      </c>
    </row>
    <row r="8" spans="1:25">
      <c r="G8" t="s">
        <v>50</v>
      </c>
      <c r="H8" s="73">
        <v>53.51</v>
      </c>
      <c r="I8" s="46">
        <v>6.44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59.95</v>
      </c>
      <c r="W8">
        <v>53.51</v>
      </c>
      <c r="X8">
        <v>6.44</v>
      </c>
      <c r="Y8">
        <v>0</v>
      </c>
    </row>
    <row r="9" spans="1:25">
      <c r="G9" t="s">
        <v>51</v>
      </c>
      <c r="H9" s="73">
        <v>50.75</v>
      </c>
      <c r="I9" s="46">
        <v>4.32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55.07</v>
      </c>
      <c r="W9">
        <v>50.75</v>
      </c>
      <c r="X9">
        <v>4.32</v>
      </c>
      <c r="Y9">
        <v>0</v>
      </c>
    </row>
    <row r="10" spans="1:25">
      <c r="G10" t="s">
        <v>52</v>
      </c>
      <c r="H10" s="73">
        <v>46.07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46.07</v>
      </c>
      <c r="W10">
        <v>46.07</v>
      </c>
      <c r="X10">
        <v>0</v>
      </c>
      <c r="Y10">
        <v>0</v>
      </c>
    </row>
    <row r="11" spans="1:25">
      <c r="G11" t="s">
        <v>53</v>
      </c>
      <c r="H11" s="73">
        <v>50.42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50.42</v>
      </c>
      <c r="W11">
        <v>50.42</v>
      </c>
      <c r="X11">
        <v>0</v>
      </c>
      <c r="Y11">
        <v>0</v>
      </c>
    </row>
    <row r="12" spans="1:25">
      <c r="G12" t="s">
        <v>54</v>
      </c>
      <c r="H12" s="73">
        <v>42.15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42.15</v>
      </c>
      <c r="W12">
        <v>42.15</v>
      </c>
      <c r="X12">
        <v>0</v>
      </c>
      <c r="Y12">
        <v>0</v>
      </c>
    </row>
    <row r="13" spans="1:25">
      <c r="G13" t="s">
        <v>55</v>
      </c>
      <c r="H13" s="73">
        <v>32.659999999999997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32.659999999999997</v>
      </c>
      <c r="W13">
        <v>32.659999999999997</v>
      </c>
      <c r="X13">
        <v>0</v>
      </c>
      <c r="Y13">
        <v>0</v>
      </c>
    </row>
    <row r="14" spans="1:25">
      <c r="G14" t="s">
        <v>56</v>
      </c>
      <c r="H14" s="73">
        <v>27.49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27.49</v>
      </c>
      <c r="W14">
        <v>27.49</v>
      </c>
      <c r="X14">
        <v>0</v>
      </c>
      <c r="Y14">
        <v>0</v>
      </c>
    </row>
    <row r="15" spans="1:25">
      <c r="G15" t="s">
        <v>57</v>
      </c>
      <c r="H15" s="73">
        <v>19.77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19.77</v>
      </c>
      <c r="W15">
        <v>19.77</v>
      </c>
      <c r="X15">
        <v>0</v>
      </c>
      <c r="Y15">
        <v>0</v>
      </c>
    </row>
    <row r="16" spans="1:25">
      <c r="G16" t="s">
        <v>58</v>
      </c>
      <c r="H16" s="73">
        <v>4.22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4.22</v>
      </c>
      <c r="W16">
        <v>4.22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0.11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0.11</v>
      </c>
      <c r="W18">
        <v>0</v>
      </c>
      <c r="X18">
        <v>0</v>
      </c>
      <c r="Y18">
        <v>0.11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0.27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0.27</v>
      </c>
      <c r="W19">
        <v>0</v>
      </c>
      <c r="X19">
        <v>0</v>
      </c>
      <c r="Y19">
        <v>0.27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1.02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1.02</v>
      </c>
      <c r="W20">
        <v>0</v>
      </c>
      <c r="X20">
        <v>0</v>
      </c>
      <c r="Y20">
        <v>1.02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1.08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1.08</v>
      </c>
      <c r="W21">
        <v>0</v>
      </c>
      <c r="X21">
        <v>0</v>
      </c>
      <c r="Y21">
        <v>1.08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0.81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0.81</v>
      </c>
      <c r="W22">
        <v>0</v>
      </c>
      <c r="X22">
        <v>0</v>
      </c>
      <c r="Y22">
        <v>0.81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0.55000000000000004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0.55000000000000004</v>
      </c>
      <c r="W23">
        <v>0</v>
      </c>
      <c r="X23">
        <v>0</v>
      </c>
      <c r="Y23">
        <v>0.55000000000000004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0.87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0.87</v>
      </c>
      <c r="W24">
        <v>0</v>
      </c>
      <c r="X24">
        <v>0</v>
      </c>
      <c r="Y24">
        <v>0.87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0.77</v>
      </c>
      <c r="W25">
        <v>0</v>
      </c>
      <c r="X25">
        <v>0</v>
      </c>
      <c r="Y25">
        <v>0.77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0.65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0.65</v>
      </c>
      <c r="W26">
        <v>0</v>
      </c>
      <c r="X26">
        <v>0</v>
      </c>
      <c r="Y26">
        <v>0.65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0.59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0.59</v>
      </c>
      <c r="W27">
        <v>0</v>
      </c>
      <c r="X27">
        <v>0</v>
      </c>
      <c r="Y27">
        <v>0.59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0.57999999999999996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0.57999999999999996</v>
      </c>
      <c r="W28">
        <v>0</v>
      </c>
      <c r="X28">
        <v>0</v>
      </c>
      <c r="Y28">
        <v>0.57999999999999996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0.53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0.53</v>
      </c>
      <c r="W29">
        <v>0</v>
      </c>
      <c r="X29">
        <v>0</v>
      </c>
      <c r="Y29">
        <v>0.53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0.52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0.52</v>
      </c>
      <c r="W30">
        <v>0</v>
      </c>
      <c r="X30">
        <v>0</v>
      </c>
      <c r="Y30">
        <v>0.52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0.19</v>
      </c>
      <c r="W31">
        <v>0</v>
      </c>
      <c r="X31">
        <v>0</v>
      </c>
      <c r="Y31">
        <v>0.19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0.34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0.34</v>
      </c>
      <c r="W32">
        <v>0</v>
      </c>
      <c r="X32">
        <v>0</v>
      </c>
      <c r="Y32">
        <v>0.34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0.52</v>
      </c>
      <c r="W33">
        <v>0</v>
      </c>
      <c r="X33">
        <v>0</v>
      </c>
      <c r="Y33">
        <v>0.52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0.79</v>
      </c>
      <c r="W34">
        <v>0</v>
      </c>
      <c r="X34">
        <v>0</v>
      </c>
      <c r="Y34">
        <v>0.79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1.1499999999999999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1.1499999999999999</v>
      </c>
      <c r="W35">
        <v>0</v>
      </c>
      <c r="X35">
        <v>0</v>
      </c>
      <c r="Y35">
        <v>1.1499999999999999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6.9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6.9</v>
      </c>
      <c r="W64">
        <v>6.9</v>
      </c>
      <c r="X64">
        <v>0</v>
      </c>
      <c r="Y64">
        <v>0</v>
      </c>
    </row>
    <row r="65" spans="7:25">
      <c r="G65" t="s">
        <v>107</v>
      </c>
      <c r="H65" s="73">
        <v>14.64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14.64</v>
      </c>
      <c r="W65">
        <v>14.64</v>
      </c>
      <c r="X65">
        <v>0</v>
      </c>
      <c r="Y65">
        <v>0</v>
      </c>
    </row>
    <row r="66" spans="7:25">
      <c r="G66" t="s">
        <v>108</v>
      </c>
      <c r="H66" s="73">
        <v>21.55</v>
      </c>
      <c r="I66" s="46">
        <v>0</v>
      </c>
      <c r="J66" s="46">
        <v>0</v>
      </c>
      <c r="K66" s="46">
        <v>0</v>
      </c>
      <c r="L66" s="46">
        <v>0</v>
      </c>
      <c r="M66" s="74">
        <v>0.19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21.74</v>
      </c>
      <c r="W66">
        <v>21.55</v>
      </c>
      <c r="X66">
        <v>0</v>
      </c>
      <c r="Y66">
        <v>0.19</v>
      </c>
    </row>
    <row r="67" spans="7:25">
      <c r="G67" t="s">
        <v>109</v>
      </c>
      <c r="H67" s="73">
        <v>45.43</v>
      </c>
      <c r="I67" s="46">
        <v>0</v>
      </c>
      <c r="J67" s="46">
        <v>0</v>
      </c>
      <c r="K67" s="46">
        <v>0</v>
      </c>
      <c r="L67" s="46">
        <v>0</v>
      </c>
      <c r="M67" s="74">
        <v>0.22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45.65</v>
      </c>
      <c r="W67">
        <v>45.43</v>
      </c>
      <c r="X67">
        <v>0</v>
      </c>
      <c r="Y67">
        <v>0.22</v>
      </c>
    </row>
    <row r="68" spans="7:25">
      <c r="G68" t="s">
        <v>110</v>
      </c>
      <c r="H68" s="73">
        <v>56.83</v>
      </c>
      <c r="I68" s="46">
        <v>0</v>
      </c>
      <c r="J68" s="46">
        <v>0</v>
      </c>
      <c r="K68" s="46">
        <v>0</v>
      </c>
      <c r="L68" s="46">
        <v>0</v>
      </c>
      <c r="M68" s="74">
        <v>0.18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57.01</v>
      </c>
      <c r="W68">
        <v>56.83</v>
      </c>
      <c r="X68">
        <v>0</v>
      </c>
      <c r="Y68">
        <v>0.18</v>
      </c>
    </row>
    <row r="69" spans="7:25">
      <c r="G69" t="s">
        <v>111</v>
      </c>
      <c r="H69" s="73">
        <v>53.67</v>
      </c>
      <c r="I69" s="46">
        <v>0</v>
      </c>
      <c r="J69" s="46">
        <v>0</v>
      </c>
      <c r="K69" s="46">
        <v>0</v>
      </c>
      <c r="L69" s="46">
        <v>0</v>
      </c>
      <c r="M69" s="74">
        <v>0.14000000000000001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53.81</v>
      </c>
      <c r="W69">
        <v>53.67</v>
      </c>
      <c r="X69">
        <v>0</v>
      </c>
      <c r="Y69">
        <v>0.14000000000000001</v>
      </c>
    </row>
    <row r="70" spans="7:25">
      <c r="G70" t="s">
        <v>112</v>
      </c>
      <c r="H70" s="73">
        <v>56.41</v>
      </c>
      <c r="I70" s="46">
        <v>0</v>
      </c>
      <c r="J70" s="46">
        <v>0</v>
      </c>
      <c r="K70" s="46">
        <v>0</v>
      </c>
      <c r="L70" s="46">
        <v>0</v>
      </c>
      <c r="M70" s="74">
        <v>0.16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56.57</v>
      </c>
      <c r="W70">
        <v>56.41</v>
      </c>
      <c r="X70">
        <v>0</v>
      </c>
      <c r="Y70">
        <v>0.16</v>
      </c>
    </row>
    <row r="71" spans="7:25">
      <c r="G71" t="s">
        <v>113</v>
      </c>
      <c r="H71" s="73">
        <v>79.819999999999993</v>
      </c>
      <c r="I71" s="46">
        <v>0</v>
      </c>
      <c r="J71" s="46">
        <v>0</v>
      </c>
      <c r="K71" s="46">
        <v>0</v>
      </c>
      <c r="L71" s="46">
        <v>0</v>
      </c>
      <c r="M71" s="74">
        <v>0.23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80.05</v>
      </c>
      <c r="W71">
        <v>79.819999999999993</v>
      </c>
      <c r="X71">
        <v>0</v>
      </c>
      <c r="Y71">
        <v>0.23</v>
      </c>
    </row>
    <row r="72" spans="7:25">
      <c r="G72" t="s">
        <v>114</v>
      </c>
      <c r="H72" s="73">
        <v>83.47</v>
      </c>
      <c r="I72" s="46">
        <v>0</v>
      </c>
      <c r="J72" s="46">
        <v>0</v>
      </c>
      <c r="K72" s="46">
        <v>0</v>
      </c>
      <c r="L72" s="46">
        <v>0</v>
      </c>
      <c r="M72" s="74">
        <v>0.2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83.67</v>
      </c>
      <c r="W72">
        <v>83.47</v>
      </c>
      <c r="X72">
        <v>0</v>
      </c>
      <c r="Y72">
        <v>0.2</v>
      </c>
    </row>
    <row r="73" spans="7:25">
      <c r="G73" t="s">
        <v>115</v>
      </c>
      <c r="H73" s="73">
        <v>74.69</v>
      </c>
      <c r="I73" s="46">
        <v>1</v>
      </c>
      <c r="J73" s="46">
        <v>0</v>
      </c>
      <c r="K73" s="46">
        <v>0</v>
      </c>
      <c r="L73" s="46">
        <v>0</v>
      </c>
      <c r="M73" s="74">
        <v>0.09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75.78</v>
      </c>
      <c r="W73">
        <v>74.69</v>
      </c>
      <c r="X73">
        <v>1</v>
      </c>
      <c r="Y73">
        <v>0.09</v>
      </c>
    </row>
    <row r="74" spans="7:25">
      <c r="G74" t="s">
        <v>116</v>
      </c>
      <c r="H74" s="73">
        <v>76.66</v>
      </c>
      <c r="I74" s="46">
        <v>1.75</v>
      </c>
      <c r="J74" s="46">
        <v>0</v>
      </c>
      <c r="K74" s="46">
        <v>0</v>
      </c>
      <c r="L74" s="46">
        <v>0</v>
      </c>
      <c r="M74" s="74">
        <v>0.11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78.52</v>
      </c>
      <c r="W74">
        <v>76.66</v>
      </c>
      <c r="X74">
        <v>1.75</v>
      </c>
      <c r="Y74">
        <v>0.11</v>
      </c>
    </row>
    <row r="75" spans="7:25">
      <c r="G75" t="s">
        <v>117</v>
      </c>
      <c r="H75" s="73">
        <v>52.41</v>
      </c>
      <c r="I75" s="46">
        <v>7.79</v>
      </c>
      <c r="J75" s="46">
        <v>0</v>
      </c>
      <c r="K75" s="46">
        <v>0</v>
      </c>
      <c r="L75" s="46">
        <v>0</v>
      </c>
      <c r="M75" s="74">
        <v>0.08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60.28</v>
      </c>
      <c r="W75">
        <v>52.41</v>
      </c>
      <c r="X75">
        <v>7.79</v>
      </c>
      <c r="Y75">
        <v>0.08</v>
      </c>
    </row>
    <row r="76" spans="7:25">
      <c r="G76" t="s">
        <v>118</v>
      </c>
      <c r="H76" s="73">
        <v>52.07</v>
      </c>
      <c r="I76" s="46">
        <v>8.33</v>
      </c>
      <c r="J76" s="46">
        <v>0</v>
      </c>
      <c r="K76" s="46">
        <v>0</v>
      </c>
      <c r="L76" s="46">
        <v>0</v>
      </c>
      <c r="M76" s="74">
        <v>0.06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60.46</v>
      </c>
      <c r="W76">
        <v>52.07</v>
      </c>
      <c r="X76">
        <v>8.33</v>
      </c>
      <c r="Y76">
        <v>0.06</v>
      </c>
    </row>
    <row r="77" spans="7:25">
      <c r="G77" t="s">
        <v>119</v>
      </c>
      <c r="H77" s="73">
        <v>52.64</v>
      </c>
      <c r="I77" s="46">
        <v>7.52</v>
      </c>
      <c r="J77" s="46">
        <v>0</v>
      </c>
      <c r="K77" s="46">
        <v>0</v>
      </c>
      <c r="L77" s="46">
        <v>0</v>
      </c>
      <c r="M77" s="74">
        <v>0.08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60.24</v>
      </c>
      <c r="W77">
        <v>52.64</v>
      </c>
      <c r="X77">
        <v>7.52</v>
      </c>
      <c r="Y77">
        <v>0.08</v>
      </c>
    </row>
    <row r="78" spans="7:25">
      <c r="G78" t="s">
        <v>120</v>
      </c>
      <c r="H78" s="73">
        <v>53.24</v>
      </c>
      <c r="I78" s="46">
        <v>5.78</v>
      </c>
      <c r="J78" s="46">
        <v>0</v>
      </c>
      <c r="K78" s="46">
        <v>0</v>
      </c>
      <c r="L78" s="46">
        <v>0</v>
      </c>
      <c r="M78" s="74">
        <v>0.06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59.08</v>
      </c>
      <c r="W78">
        <v>53.24</v>
      </c>
      <c r="X78">
        <v>5.78</v>
      </c>
      <c r="Y78">
        <v>0.06</v>
      </c>
    </row>
    <row r="79" spans="7:25">
      <c r="G79" t="s">
        <v>121</v>
      </c>
      <c r="H79" s="73">
        <v>52.65</v>
      </c>
      <c r="I79" s="46">
        <v>4.21</v>
      </c>
      <c r="J79" s="46">
        <v>0</v>
      </c>
      <c r="K79" s="46">
        <v>0</v>
      </c>
      <c r="L79" s="46">
        <v>0</v>
      </c>
      <c r="M79" s="74">
        <v>0.06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56.92</v>
      </c>
      <c r="W79">
        <v>52.65</v>
      </c>
      <c r="X79">
        <v>4.21</v>
      </c>
      <c r="Y79">
        <v>0.06</v>
      </c>
    </row>
    <row r="80" spans="7:25">
      <c r="G80" t="s">
        <v>122</v>
      </c>
      <c r="H80" s="73">
        <v>53.41</v>
      </c>
      <c r="I80" s="46">
        <v>3.05</v>
      </c>
      <c r="J80" s="46">
        <v>0</v>
      </c>
      <c r="K80" s="46">
        <v>0</v>
      </c>
      <c r="L80" s="46">
        <v>0</v>
      </c>
      <c r="M80" s="74">
        <v>0.05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56.51</v>
      </c>
      <c r="W80">
        <v>53.41</v>
      </c>
      <c r="X80">
        <v>3.05</v>
      </c>
      <c r="Y80">
        <v>0.05</v>
      </c>
    </row>
    <row r="81" spans="7:25">
      <c r="G81" t="s">
        <v>123</v>
      </c>
      <c r="H81" s="73">
        <v>53.08</v>
      </c>
      <c r="I81" s="46">
        <v>2.5299999999999998</v>
      </c>
      <c r="J81" s="46">
        <v>0</v>
      </c>
      <c r="K81" s="46">
        <v>0</v>
      </c>
      <c r="L81" s="46">
        <v>0</v>
      </c>
      <c r="M81" s="74">
        <v>0.08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55.69</v>
      </c>
      <c r="W81">
        <v>53.08</v>
      </c>
      <c r="X81">
        <v>2.5299999999999998</v>
      </c>
      <c r="Y81">
        <v>0.08</v>
      </c>
    </row>
    <row r="82" spans="7:25">
      <c r="G82" t="s">
        <v>124</v>
      </c>
      <c r="H82" s="73">
        <v>50.57</v>
      </c>
      <c r="I82" s="46">
        <v>2.12</v>
      </c>
      <c r="J82" s="46">
        <v>0</v>
      </c>
      <c r="K82" s="46">
        <v>0</v>
      </c>
      <c r="L82" s="46">
        <v>0</v>
      </c>
      <c r="M82" s="74">
        <v>0.09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52.78</v>
      </c>
      <c r="W82">
        <v>50.57</v>
      </c>
      <c r="X82">
        <v>2.12</v>
      </c>
      <c r="Y82">
        <v>0.09</v>
      </c>
    </row>
    <row r="83" spans="7:25">
      <c r="G83" t="s">
        <v>125</v>
      </c>
      <c r="H83" s="73">
        <v>49.76</v>
      </c>
      <c r="I83" s="46">
        <v>1.42</v>
      </c>
      <c r="J83" s="46">
        <v>0</v>
      </c>
      <c r="K83" s="46">
        <v>0</v>
      </c>
      <c r="L83" s="46">
        <v>0</v>
      </c>
      <c r="M83" s="74">
        <v>0.12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51.3</v>
      </c>
      <c r="W83">
        <v>49.76</v>
      </c>
      <c r="X83">
        <v>1.42</v>
      </c>
      <c r="Y83">
        <v>0.12</v>
      </c>
    </row>
    <row r="84" spans="7:25">
      <c r="G84" t="s">
        <v>126</v>
      </c>
      <c r="H84" s="73">
        <v>53.34</v>
      </c>
      <c r="I84" s="46">
        <v>0.45</v>
      </c>
      <c r="J84" s="46">
        <v>0</v>
      </c>
      <c r="K84" s="46">
        <v>0</v>
      </c>
      <c r="L84" s="46">
        <v>0</v>
      </c>
      <c r="M84" s="74">
        <v>0.11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53.9</v>
      </c>
      <c r="W84">
        <v>53.34</v>
      </c>
      <c r="X84">
        <v>0.45</v>
      </c>
      <c r="Y84">
        <v>0.11</v>
      </c>
    </row>
    <row r="85" spans="7:25">
      <c r="G85" t="s">
        <v>127</v>
      </c>
      <c r="H85" s="73">
        <v>55.96</v>
      </c>
      <c r="I85" s="46">
        <v>0</v>
      </c>
      <c r="J85" s="46">
        <v>0</v>
      </c>
      <c r="K85" s="46">
        <v>0</v>
      </c>
      <c r="L85" s="46">
        <v>0</v>
      </c>
      <c r="M85" s="74">
        <v>0.11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56.07</v>
      </c>
      <c r="W85">
        <v>55.96</v>
      </c>
      <c r="X85">
        <v>0</v>
      </c>
      <c r="Y85">
        <v>0.11</v>
      </c>
    </row>
    <row r="86" spans="7:25">
      <c r="G86" t="s">
        <v>128</v>
      </c>
      <c r="H86" s="73">
        <v>62.37</v>
      </c>
      <c r="I86" s="46">
        <v>1.06</v>
      </c>
      <c r="J86" s="46">
        <v>0</v>
      </c>
      <c r="K86" s="46">
        <v>0</v>
      </c>
      <c r="L86" s="46">
        <v>0</v>
      </c>
      <c r="M86" s="74">
        <v>0.09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63.52</v>
      </c>
      <c r="W86">
        <v>62.37</v>
      </c>
      <c r="X86">
        <v>1.06</v>
      </c>
      <c r="Y86">
        <v>0.09</v>
      </c>
    </row>
    <row r="87" spans="7:25">
      <c r="G87" t="s">
        <v>129</v>
      </c>
      <c r="H87" s="73">
        <v>61.93</v>
      </c>
      <c r="I87" s="46">
        <v>2.12</v>
      </c>
      <c r="J87" s="46">
        <v>0</v>
      </c>
      <c r="K87" s="46">
        <v>0</v>
      </c>
      <c r="L87" s="46">
        <v>0</v>
      </c>
      <c r="M87" s="74">
        <v>0.09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64.14</v>
      </c>
      <c r="W87">
        <v>61.93</v>
      </c>
      <c r="X87">
        <v>2.12</v>
      </c>
      <c r="Y87">
        <v>0.09</v>
      </c>
    </row>
    <row r="88" spans="7:25">
      <c r="G88" t="s">
        <v>130</v>
      </c>
      <c r="H88" s="73">
        <v>61.05</v>
      </c>
      <c r="I88" s="46">
        <v>3.83</v>
      </c>
      <c r="J88" s="46">
        <v>0</v>
      </c>
      <c r="K88" s="46">
        <v>0</v>
      </c>
      <c r="L88" s="46">
        <v>0</v>
      </c>
      <c r="M88" s="74">
        <v>0.09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64.97</v>
      </c>
      <c r="W88">
        <v>61.05</v>
      </c>
      <c r="X88">
        <v>3.83</v>
      </c>
      <c r="Y88">
        <v>0.09</v>
      </c>
    </row>
    <row r="89" spans="7:25">
      <c r="G89" t="s">
        <v>131</v>
      </c>
      <c r="H89" s="73">
        <v>60.51</v>
      </c>
      <c r="I89" s="46">
        <v>5.19</v>
      </c>
      <c r="J89" s="46">
        <v>0</v>
      </c>
      <c r="K89" s="46">
        <v>0</v>
      </c>
      <c r="L89" s="46">
        <v>0</v>
      </c>
      <c r="M89" s="74">
        <v>0.09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65.790000000000006</v>
      </c>
      <c r="W89">
        <v>60.51</v>
      </c>
      <c r="X89">
        <v>5.19</v>
      </c>
      <c r="Y89">
        <v>0.09</v>
      </c>
    </row>
    <row r="90" spans="7:25">
      <c r="G90" t="s">
        <v>132</v>
      </c>
      <c r="H90" s="73">
        <v>58.84</v>
      </c>
      <c r="I90" s="46">
        <v>6.05</v>
      </c>
      <c r="J90" s="46">
        <v>0</v>
      </c>
      <c r="K90" s="46">
        <v>0</v>
      </c>
      <c r="L90" s="46">
        <v>0</v>
      </c>
      <c r="M90" s="74">
        <v>0.09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64.98</v>
      </c>
      <c r="W90">
        <v>58.84</v>
      </c>
      <c r="X90">
        <v>6.05</v>
      </c>
      <c r="Y90">
        <v>0.09</v>
      </c>
    </row>
    <row r="91" spans="7:25">
      <c r="G91" t="s">
        <v>133</v>
      </c>
      <c r="H91" s="73">
        <v>54.27</v>
      </c>
      <c r="I91" s="46">
        <v>10.85</v>
      </c>
      <c r="J91" s="46">
        <v>0</v>
      </c>
      <c r="K91" s="46">
        <v>0</v>
      </c>
      <c r="L91" s="46">
        <v>0</v>
      </c>
      <c r="M91" s="74">
        <v>0.05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65.17</v>
      </c>
      <c r="W91">
        <v>54.27</v>
      </c>
      <c r="X91">
        <v>10.85</v>
      </c>
      <c r="Y91">
        <v>0.05</v>
      </c>
    </row>
    <row r="92" spans="7:25">
      <c r="G92" t="s">
        <v>134</v>
      </c>
      <c r="H92" s="73">
        <v>53.53</v>
      </c>
      <c r="I92" s="46">
        <v>11.92</v>
      </c>
      <c r="J92" s="46">
        <v>0</v>
      </c>
      <c r="K92" s="46">
        <v>0</v>
      </c>
      <c r="L92" s="46">
        <v>0</v>
      </c>
      <c r="M92" s="74">
        <v>0.06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65.510000000000005</v>
      </c>
      <c r="W92">
        <v>53.53</v>
      </c>
      <c r="X92">
        <v>11.92</v>
      </c>
      <c r="Y92">
        <v>0.06</v>
      </c>
    </row>
    <row r="93" spans="7:25">
      <c r="G93" t="s">
        <v>135</v>
      </c>
      <c r="H93" s="73">
        <v>53.65</v>
      </c>
      <c r="I93" s="46">
        <v>12.87</v>
      </c>
      <c r="J93" s="46">
        <v>0</v>
      </c>
      <c r="K93" s="46">
        <v>0</v>
      </c>
      <c r="L93" s="46">
        <v>0</v>
      </c>
      <c r="M93" s="74">
        <v>0.06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66.58</v>
      </c>
      <c r="W93">
        <v>53.65</v>
      </c>
      <c r="X93">
        <v>12.87</v>
      </c>
      <c r="Y93">
        <v>0.06</v>
      </c>
    </row>
    <row r="94" spans="7:25">
      <c r="G94" t="s">
        <v>136</v>
      </c>
      <c r="H94" s="73">
        <v>52.88</v>
      </c>
      <c r="I94" s="46">
        <v>14.2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67.11</v>
      </c>
      <c r="W94">
        <v>52.88</v>
      </c>
      <c r="X94">
        <v>14.2</v>
      </c>
      <c r="Y94">
        <v>0.03</v>
      </c>
    </row>
    <row r="95" spans="7:25">
      <c r="G95" t="s">
        <v>137</v>
      </c>
      <c r="H95" s="73">
        <v>53.03</v>
      </c>
      <c r="I95" s="46">
        <v>15.16</v>
      </c>
      <c r="J95" s="46">
        <v>0</v>
      </c>
      <c r="K95" s="46">
        <v>0</v>
      </c>
      <c r="L95" s="46">
        <v>0</v>
      </c>
      <c r="M95" s="74">
        <v>0.06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68.25</v>
      </c>
      <c r="W95">
        <v>53.03</v>
      </c>
      <c r="X95">
        <v>15.16</v>
      </c>
      <c r="Y95">
        <v>0.06</v>
      </c>
    </row>
    <row r="96" spans="7:25">
      <c r="G96" t="s">
        <v>138</v>
      </c>
      <c r="H96" s="73">
        <v>52.97</v>
      </c>
      <c r="I96" s="46">
        <v>15.14</v>
      </c>
      <c r="J96" s="46">
        <v>0</v>
      </c>
      <c r="K96" s="46">
        <v>0</v>
      </c>
      <c r="L96" s="46">
        <v>0</v>
      </c>
      <c r="M96" s="74">
        <v>0.08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68.19</v>
      </c>
      <c r="W96">
        <v>52.97</v>
      </c>
      <c r="X96">
        <v>15.14</v>
      </c>
      <c r="Y96">
        <v>0.08</v>
      </c>
    </row>
    <row r="97" spans="1:83">
      <c r="G97" t="s">
        <v>139</v>
      </c>
      <c r="H97" s="73">
        <v>53.28</v>
      </c>
      <c r="I97" s="46">
        <v>14.93</v>
      </c>
      <c r="J97" s="46">
        <v>0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68.27</v>
      </c>
      <c r="W97">
        <v>53.28</v>
      </c>
      <c r="X97">
        <v>14.93</v>
      </c>
      <c r="Y97">
        <v>0.06</v>
      </c>
    </row>
    <row r="98" spans="1:83">
      <c r="G98" t="s">
        <v>140</v>
      </c>
      <c r="H98" s="73">
        <v>53.34</v>
      </c>
      <c r="I98" s="46">
        <v>14.62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67.959999999999994</v>
      </c>
      <c r="W98">
        <v>53.34</v>
      </c>
      <c r="X98">
        <v>14.62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0.62867000000000017</v>
      </c>
      <c r="I99" s="69">
        <f t="shared" ref="I99:BQ99" si="1">SUM(I3:I98)/4000</f>
        <v>6.0747500000000003E-2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3.6550000000000003E-3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0.69307250000000009</v>
      </c>
      <c r="W99">
        <f t="shared" si="1"/>
        <v>0.62867000000000017</v>
      </c>
      <c r="X99">
        <f t="shared" si="1"/>
        <v>6.0747500000000003E-2</v>
      </c>
      <c r="Y99">
        <f t="shared" si="1"/>
        <v>3.6550000000000003E-3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223</v>
      </c>
      <c r="B1" s="217"/>
      <c r="C1" s="217"/>
      <c r="D1" s="217"/>
      <c r="E1" s="148"/>
      <c r="F1" s="148"/>
      <c r="G1" s="217" t="s">
        <v>44</v>
      </c>
      <c r="H1" s="218" t="s">
        <v>224</v>
      </c>
      <c r="I1" s="219"/>
      <c r="J1" s="219"/>
      <c r="K1" s="219"/>
      <c r="L1" s="219"/>
      <c r="M1" s="220"/>
      <c r="N1" s="218" t="s">
        <v>225</v>
      </c>
      <c r="O1" s="219"/>
      <c r="P1" s="219"/>
      <c r="Q1" s="219"/>
      <c r="R1" s="219"/>
      <c r="S1" s="220"/>
      <c r="T1">
        <v>3</v>
      </c>
      <c r="U1" s="221" t="s">
        <v>317</v>
      </c>
      <c r="V1" s="222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7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45209</v>
      </c>
      <c r="B1" s="223"/>
      <c r="C1" s="223"/>
      <c r="D1" s="224" t="s">
        <v>437</v>
      </c>
      <c r="E1" s="217" t="s">
        <v>188</v>
      </c>
      <c r="F1" s="217" t="s">
        <v>189</v>
      </c>
      <c r="G1" s="217" t="s">
        <v>186</v>
      </c>
      <c r="H1" s="217" t="s">
        <v>187</v>
      </c>
      <c r="I1" s="217" t="s">
        <v>190</v>
      </c>
      <c r="J1" s="217" t="s">
        <v>192</v>
      </c>
      <c r="K1" s="217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5" t="s">
        <v>143</v>
      </c>
      <c r="Q1" s="225" t="s">
        <v>144</v>
      </c>
      <c r="R1" s="229" t="s">
        <v>314</v>
      </c>
      <c r="S1" s="229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7" t="s">
        <v>313</v>
      </c>
      <c r="Y1" s="228" t="s">
        <v>218</v>
      </c>
      <c r="Z1" s="228" t="s">
        <v>219</v>
      </c>
      <c r="AA1" s="227" t="s">
        <v>194</v>
      </c>
      <c r="AB1" s="227" t="s">
        <v>195</v>
      </c>
      <c r="AC1" s="25" t="s">
        <v>185</v>
      </c>
      <c r="AD1" s="217" t="s">
        <v>142</v>
      </c>
      <c r="AG1" s="217" t="s">
        <v>272</v>
      </c>
      <c r="AI1" s="228" t="s">
        <v>352</v>
      </c>
      <c r="AJ1" s="228" t="s">
        <v>373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0" t="s">
        <v>374</v>
      </c>
      <c r="AP1" s="230" t="s">
        <v>375</v>
      </c>
      <c r="AQ1" s="230" t="s">
        <v>376</v>
      </c>
      <c r="AR1" s="230" t="s">
        <v>377</v>
      </c>
      <c r="AT1" s="153" t="s">
        <v>145</v>
      </c>
    </row>
    <row r="2" spans="1:47">
      <c r="A2" s="25" t="s">
        <v>44</v>
      </c>
      <c r="B2" s="223"/>
      <c r="C2" s="223"/>
      <c r="D2" s="224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5"/>
      <c r="Q2" s="225"/>
      <c r="R2" s="229"/>
      <c r="S2" s="229"/>
      <c r="T2" s="40" t="s">
        <v>294</v>
      </c>
      <c r="U2" s="226"/>
      <c r="V2" s="65" t="s">
        <v>284</v>
      </c>
      <c r="W2" s="65" t="s">
        <v>284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270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53" t="s">
        <v>148</v>
      </c>
    </row>
    <row r="3" spans="1:47">
      <c r="A3" t="s">
        <v>45</v>
      </c>
      <c r="D3">
        <f>TWEPL!P3</f>
        <v>6.6752000000000002</v>
      </c>
      <c r="E3">
        <f>GT_NG!P3</f>
        <v>14.47846889952153</v>
      </c>
      <c r="F3">
        <f>GT_Spot!P3</f>
        <v>0</v>
      </c>
      <c r="G3">
        <f>PPCL_NG!P3</f>
        <v>43.02</v>
      </c>
      <c r="H3">
        <f>PPCL_Spot!P3</f>
        <v>0</v>
      </c>
      <c r="I3">
        <f>Bawana_NG!P3</f>
        <v>104.79</v>
      </c>
      <c r="J3">
        <f>Bawana_RLNG!P3</f>
        <v>0</v>
      </c>
      <c r="K3">
        <f>Bawana_Spot!P3</f>
        <v>743.54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981.95205811179073</v>
      </c>
      <c r="P3" s="36">
        <v>118.30000000000003</v>
      </c>
      <c r="Q3" s="36">
        <v>31.45</v>
      </c>
      <c r="R3" s="38">
        <v>0</v>
      </c>
      <c r="S3" s="38">
        <v>0</v>
      </c>
      <c r="T3" s="37">
        <f>SUMPRODUCT(LTA!J3:AN3,LTA!J$101:AN$101,LTA!J$103:AN$103)</f>
        <v>63.2</v>
      </c>
      <c r="U3" s="37">
        <f>SUMPRODUCT(LTA!J3:AN3,LTA!J$102:AN$102,LTA!J$103:AN$103)</f>
        <v>88.539999999999992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450.45</v>
      </c>
      <c r="Z3" s="34">
        <f>IEX!N3</f>
        <v>0</v>
      </c>
      <c r="AA3" s="75">
        <f>STOA!H3</f>
        <v>1.5899999999999999</v>
      </c>
      <c r="AB3" s="75">
        <f>-STOA!N3</f>
        <v>-159.21</v>
      </c>
      <c r="AC3">
        <f>SUMIF(B3:AB3,"&gt;0")*$AC$2-SUMIF(B3:AB3,"&lt;0")*($AC$2/(1-$AC$2))+SUMIF(AI3:AR3,"&gt;0")*$AC$2-SUMIF(AI3:AR3,"&lt;0")*($AC$2/(1-$AC$2))</f>
        <v>27.534201216101486</v>
      </c>
      <c r="AD3">
        <f>SUM(B3:AB3,AI3:AR3)-AC3</f>
        <v>2275.2815257952107</v>
      </c>
      <c r="AE3">
        <f>'IDT-1'!B3</f>
        <v>0</v>
      </c>
      <c r="AF3" s="24"/>
      <c r="AG3">
        <f>SUM(AD3:AF3)+AT3</f>
        <v>2275.2815257952107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-252</v>
      </c>
      <c r="AM3" s="34">
        <f>RTM_PXI!H3</f>
        <v>0</v>
      </c>
      <c r="AN3" s="34">
        <f>RTM_PXI!N3</f>
        <v>0</v>
      </c>
      <c r="AO3" s="149">
        <f>GDAM_IEX!H3</f>
        <v>66.040000000000006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6.6752000000000002</v>
      </c>
      <c r="E4">
        <f>GT_NG!P4</f>
        <v>14.47846889952153</v>
      </c>
      <c r="F4">
        <f>GT_Spot!P4</f>
        <v>0</v>
      </c>
      <c r="G4">
        <f>PPCL_NG!P4</f>
        <v>43.02</v>
      </c>
      <c r="H4">
        <f>PPCL_Spot!P4</f>
        <v>0</v>
      </c>
      <c r="I4">
        <f>Bawana_NG!P4</f>
        <v>104.79</v>
      </c>
      <c r="J4">
        <f>Bawana_RLNG!P4</f>
        <v>0</v>
      </c>
      <c r="K4">
        <f>Bawana_Spot!P4</f>
        <v>683.54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991.14453129068147</v>
      </c>
      <c r="P4" s="36">
        <v>118.30000000000003</v>
      </c>
      <c r="Q4" s="36">
        <v>31.45</v>
      </c>
      <c r="R4" s="38">
        <v>0</v>
      </c>
      <c r="S4" s="38">
        <v>0</v>
      </c>
      <c r="T4" s="37">
        <f>SUMPRODUCT(LTA!J4:AN4,LTA!J$101:AN$101,LTA!J$103:AN$103)</f>
        <v>62.29</v>
      </c>
      <c r="U4" s="37">
        <f>SUMPRODUCT(LTA!J4:AN4,LTA!J$102:AN$102,LTA!J$103:AN$103)</f>
        <v>88.75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429.01</v>
      </c>
      <c r="Z4" s="34">
        <f>IEX!N4</f>
        <v>0</v>
      </c>
      <c r="AA4" s="75">
        <f>STOA!H4</f>
        <v>1.5899999999999999</v>
      </c>
      <c r="AB4" s="75">
        <f>-STOA!N4</f>
        <v>-159.21</v>
      </c>
      <c r="AC4">
        <f t="shared" ref="AC4:AC67" si="0">SUMIF(B4:AB4,"&gt;0")*$AC$2-SUMIF(B4:AB4,"&lt;0")*($AC$2/(1-$AC$2))+SUMIF(AI4:AR4,"&gt;0")*$AC$2-SUMIF(AI4:AR4,"&lt;0")*($AC$2/(1-$AC$2))</f>
        <v>26.312094818655229</v>
      </c>
      <c r="AD4">
        <f t="shared" ref="AD4:AD67" si="1">SUM(B4:AB4,AI4:AR4)-AC4</f>
        <v>2266.1961053715481</v>
      </c>
      <c r="AE4">
        <f>'IDT-1'!B4</f>
        <v>0</v>
      </c>
      <c r="AF4" s="24"/>
      <c r="AG4">
        <f t="shared" ref="AG4:AG67" si="2">SUM(AD4:AF4)+AT4</f>
        <v>2266.1961053715481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-188</v>
      </c>
      <c r="AM4" s="34">
        <f>RTM_PXI!H4</f>
        <v>0</v>
      </c>
      <c r="AN4" s="34">
        <f>RTM_PXI!N4</f>
        <v>0</v>
      </c>
      <c r="AO4" s="149">
        <f>GDAM_IEX!H4</f>
        <v>64.680000000000007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5.0064000000000002</v>
      </c>
      <c r="E5">
        <f>GT_NG!P5</f>
        <v>14.47846889952153</v>
      </c>
      <c r="F5">
        <f>GT_Spot!P5</f>
        <v>0</v>
      </c>
      <c r="G5">
        <f>PPCL_NG!P5</f>
        <v>43.02</v>
      </c>
      <c r="H5">
        <f>PPCL_Spot!P5</f>
        <v>0</v>
      </c>
      <c r="I5">
        <f>Bawana_NG!P5</f>
        <v>104.79</v>
      </c>
      <c r="J5">
        <f>Bawana_RLNG!P5</f>
        <v>0</v>
      </c>
      <c r="K5">
        <f>Bawana_Spot!P5</f>
        <v>623.54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1009.213917362149</v>
      </c>
      <c r="P5" s="36">
        <v>118.30000000000003</v>
      </c>
      <c r="Q5" s="36">
        <v>31.45</v>
      </c>
      <c r="R5" s="38">
        <v>0</v>
      </c>
      <c r="S5" s="38">
        <v>0</v>
      </c>
      <c r="T5" s="37">
        <f>SUMPRODUCT(LTA!J5:AN5,LTA!J$101:AN$101,LTA!J$103:AN$103)</f>
        <v>62.620000000000005</v>
      </c>
      <c r="U5" s="37">
        <f>SUMPRODUCT(LTA!J5:AN5,LTA!J$102:AN$102,LTA!J$103:AN$103)</f>
        <v>88.75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378.95</v>
      </c>
      <c r="Z5" s="34">
        <f>IEX!N5</f>
        <v>0</v>
      </c>
      <c r="AA5" s="75">
        <f>STOA!H5</f>
        <v>1.5899999999999999</v>
      </c>
      <c r="AB5" s="75">
        <f>-STOA!N5</f>
        <v>-159.21</v>
      </c>
      <c r="AC5">
        <f t="shared" si="0"/>
        <v>24.775236156875099</v>
      </c>
      <c r="AD5">
        <f t="shared" si="1"/>
        <v>2247.7735501047955</v>
      </c>
      <c r="AE5">
        <f>'IDT-1'!B5</f>
        <v>0</v>
      </c>
      <c r="AF5" s="24"/>
      <c r="AG5">
        <f t="shared" si="2"/>
        <v>2247.7735501047955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-111</v>
      </c>
      <c r="AM5" s="34">
        <f>RTM_PXI!H5</f>
        <v>0</v>
      </c>
      <c r="AN5" s="34">
        <f>RTM_PXI!N5</f>
        <v>0</v>
      </c>
      <c r="AO5" s="149">
        <f>GDAM_IEX!H5</f>
        <v>61.05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5.0064000000000002</v>
      </c>
      <c r="E6">
        <f>GT_NG!P6</f>
        <v>14.47846889952153</v>
      </c>
      <c r="F6">
        <f>GT_Spot!P6</f>
        <v>0</v>
      </c>
      <c r="G6">
        <f>PPCL_NG!P6</f>
        <v>43.02</v>
      </c>
      <c r="H6">
        <f>PPCL_Spot!P6</f>
        <v>0</v>
      </c>
      <c r="I6">
        <f>Bawana_NG!P6</f>
        <v>104.79</v>
      </c>
      <c r="J6">
        <f>Bawana_RLNG!P6</f>
        <v>0</v>
      </c>
      <c r="K6">
        <f>Bawana_Spot!P6</f>
        <v>573.54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1009.213917362149</v>
      </c>
      <c r="P6" s="36">
        <v>118.30000000000003</v>
      </c>
      <c r="Q6" s="36">
        <v>31.45</v>
      </c>
      <c r="R6" s="38">
        <v>0</v>
      </c>
      <c r="S6" s="38">
        <v>0</v>
      </c>
      <c r="T6" s="37">
        <f>SUMPRODUCT(LTA!J6:AN6,LTA!J$101:AN$101,LTA!J$103:AN$103)</f>
        <v>63.03</v>
      </c>
      <c r="U6" s="37">
        <f>SUMPRODUCT(LTA!J6:AN6,LTA!J$102:AN$102,LTA!J$103:AN$103)</f>
        <v>88.789999999999992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357.79</v>
      </c>
      <c r="Z6" s="34">
        <f>IEX!N6</f>
        <v>0</v>
      </c>
      <c r="AA6" s="75">
        <f>STOA!H6</f>
        <v>1.5899999999999999</v>
      </c>
      <c r="AB6" s="75">
        <f>-STOA!N6</f>
        <v>-159.21</v>
      </c>
      <c r="AC6">
        <f t="shared" si="0"/>
        <v>23.837843821120462</v>
      </c>
      <c r="AD6">
        <f t="shared" si="1"/>
        <v>2210.4909424405505</v>
      </c>
      <c r="AE6">
        <f>'IDT-1'!B6</f>
        <v>0</v>
      </c>
      <c r="AF6" s="24"/>
      <c r="AG6">
        <f t="shared" si="2"/>
        <v>2210.4909424405505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-77</v>
      </c>
      <c r="AM6" s="34">
        <f>RTM_PXI!H6</f>
        <v>0</v>
      </c>
      <c r="AN6" s="34">
        <f>RTM_PXI!N6</f>
        <v>0</v>
      </c>
      <c r="AO6" s="149">
        <f>GDAM_IEX!H6</f>
        <v>59.54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5.0064000000000002</v>
      </c>
      <c r="E7">
        <f>GT_NG!P7</f>
        <v>14.47846889952153</v>
      </c>
      <c r="F7">
        <f>GT_Spot!P7</f>
        <v>0</v>
      </c>
      <c r="G7">
        <f>PPCL_NG!P7</f>
        <v>43.02</v>
      </c>
      <c r="H7">
        <f>PPCL_Spot!P7</f>
        <v>0</v>
      </c>
      <c r="I7">
        <f>Bawana_NG!P7</f>
        <v>104.79</v>
      </c>
      <c r="J7">
        <f>Bawana_RLNG!P7</f>
        <v>0</v>
      </c>
      <c r="K7">
        <f>Bawana_Spot!P7</f>
        <v>573.54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986.8064414995921</v>
      </c>
      <c r="P7" s="36">
        <v>118.30000000000003</v>
      </c>
      <c r="Q7" s="36">
        <v>31.45</v>
      </c>
      <c r="R7" s="38">
        <v>0</v>
      </c>
      <c r="S7" s="38">
        <v>0</v>
      </c>
      <c r="T7" s="37">
        <f>SUMPRODUCT(LTA!J7:AN7,LTA!J$101:AN$101,LTA!J$103:AN$103)</f>
        <v>63.01</v>
      </c>
      <c r="U7" s="37">
        <f>SUMPRODUCT(LTA!J7:AN7,LTA!J$102:AN$102,LTA!J$103:AN$103)</f>
        <v>86.330000000000013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298.82</v>
      </c>
      <c r="Z7" s="34">
        <f>IEX!N7</f>
        <v>0</v>
      </c>
      <c r="AA7" s="75">
        <f>STOA!H7</f>
        <v>1.54</v>
      </c>
      <c r="AB7" s="75">
        <f>-STOA!N7</f>
        <v>-159.21</v>
      </c>
      <c r="AC7">
        <f t="shared" si="0"/>
        <v>22.735239315208727</v>
      </c>
      <c r="AD7">
        <f t="shared" si="1"/>
        <v>2160.6260710839047</v>
      </c>
      <c r="AE7">
        <f>'IDT-1'!B7</f>
        <v>0</v>
      </c>
      <c r="AF7" s="24"/>
      <c r="AG7">
        <f t="shared" si="2"/>
        <v>2160.6260710839047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-40</v>
      </c>
      <c r="AM7" s="34">
        <f>RTM_PXI!H7</f>
        <v>0</v>
      </c>
      <c r="AN7" s="34">
        <f>RTM_PXI!N7</f>
        <v>0</v>
      </c>
      <c r="AO7" s="149">
        <f>GDAM_IEX!H7</f>
        <v>55.48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5.0064000000000002</v>
      </c>
      <c r="E8">
        <f>GT_NG!P8</f>
        <v>14.47846889952153</v>
      </c>
      <c r="F8">
        <f>GT_Spot!P8</f>
        <v>0</v>
      </c>
      <c r="G8">
        <f>PPCL_NG!P8</f>
        <v>43.02</v>
      </c>
      <c r="H8">
        <f>PPCL_Spot!P8</f>
        <v>0</v>
      </c>
      <c r="I8">
        <f>Bawana_NG!P8</f>
        <v>104.79</v>
      </c>
      <c r="J8">
        <f>Bawana_RLNG!P8</f>
        <v>0</v>
      </c>
      <c r="K8">
        <f>Bawana_Spot!P8</f>
        <v>573.54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979.71041096888143</v>
      </c>
      <c r="P8" s="36">
        <v>118.30000000000003</v>
      </c>
      <c r="Q8" s="36">
        <v>31.45</v>
      </c>
      <c r="R8" s="38">
        <v>0</v>
      </c>
      <c r="S8" s="38">
        <v>0</v>
      </c>
      <c r="T8" s="37">
        <f>SUMPRODUCT(LTA!J8:AN8,LTA!J$101:AN$101,LTA!J$103:AN$103)</f>
        <v>63.19</v>
      </c>
      <c r="U8" s="37">
        <f>SUMPRODUCT(LTA!J8:AN8,LTA!J$102:AN$102,LTA!J$103:AN$103)</f>
        <v>84.88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268.97000000000003</v>
      </c>
      <c r="Z8" s="34">
        <f>IEX!N8</f>
        <v>0</v>
      </c>
      <c r="AA8" s="75">
        <f>STOA!H8</f>
        <v>1.54</v>
      </c>
      <c r="AB8" s="75">
        <f>-STOA!N8</f>
        <v>-159.21</v>
      </c>
      <c r="AC8">
        <f t="shared" si="0"/>
        <v>22.346089736449692</v>
      </c>
      <c r="AD8">
        <f t="shared" si="1"/>
        <v>2124.8291901319531</v>
      </c>
      <c r="AE8">
        <f>'IDT-1'!B8</f>
        <v>0</v>
      </c>
      <c r="AF8" s="24"/>
      <c r="AG8">
        <f t="shared" si="2"/>
        <v>2124.8291901319531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-36</v>
      </c>
      <c r="AM8" s="34">
        <f>RTM_PXI!H8</f>
        <v>0</v>
      </c>
      <c r="AN8" s="34">
        <f>RTM_PXI!N8</f>
        <v>0</v>
      </c>
      <c r="AO8" s="149">
        <f>GDAM_IEX!H8</f>
        <v>53.51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5.0064000000000002</v>
      </c>
      <c r="E9">
        <f>GT_NG!P9</f>
        <v>14.47846889952153</v>
      </c>
      <c r="F9">
        <f>GT_Spot!P9</f>
        <v>0</v>
      </c>
      <c r="G9">
        <f>PPCL_NG!P9</f>
        <v>43.02</v>
      </c>
      <c r="H9">
        <f>PPCL_Spot!P9</f>
        <v>0</v>
      </c>
      <c r="I9">
        <f>Bawana_NG!P9</f>
        <v>104.79</v>
      </c>
      <c r="J9">
        <f>Bawana_RLNG!P9</f>
        <v>0</v>
      </c>
      <c r="K9">
        <f>Bawana_Spot!P9</f>
        <v>573.54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1005.7921107757738</v>
      </c>
      <c r="P9" s="36">
        <v>118.30000000000003</v>
      </c>
      <c r="Q9" s="36">
        <v>31.45</v>
      </c>
      <c r="R9" s="38">
        <v>0</v>
      </c>
      <c r="S9" s="38">
        <v>0</v>
      </c>
      <c r="T9" s="37">
        <f>SUMPRODUCT(LTA!J9:AN9,LTA!J$101:AN$101,LTA!J$103:AN$103)</f>
        <v>71.180000000000007</v>
      </c>
      <c r="U9" s="37">
        <f>SUMPRODUCT(LTA!J9:AN9,LTA!J$102:AN$102,LTA!J$103:AN$103)</f>
        <v>84.66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247.18</v>
      </c>
      <c r="Z9" s="34">
        <f>IEX!N9</f>
        <v>0</v>
      </c>
      <c r="AA9" s="75">
        <f>STOA!H9</f>
        <v>1.54</v>
      </c>
      <c r="AB9" s="75">
        <f>-STOA!N9</f>
        <v>-159.21</v>
      </c>
      <c r="AC9">
        <f t="shared" si="0"/>
        <v>23.005022983693042</v>
      </c>
      <c r="AD9">
        <f t="shared" si="1"/>
        <v>2068.4719566916024</v>
      </c>
      <c r="AE9">
        <f>'IDT-1'!B9</f>
        <v>0</v>
      </c>
      <c r="AF9" s="24"/>
      <c r="AG9">
        <f t="shared" si="2"/>
        <v>2068.4719566916024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-101</v>
      </c>
      <c r="AM9" s="34">
        <f>RTM_PXI!H9</f>
        <v>0</v>
      </c>
      <c r="AN9" s="34">
        <f>RTM_PXI!N9</f>
        <v>0</v>
      </c>
      <c r="AO9" s="149">
        <f>GDAM_IEX!H9</f>
        <v>50.75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5.0064000000000002</v>
      </c>
      <c r="E10">
        <f>GT_NG!P10</f>
        <v>14.47846889952153</v>
      </c>
      <c r="F10">
        <f>GT_Spot!P10</f>
        <v>0</v>
      </c>
      <c r="G10">
        <f>PPCL_NG!P10</f>
        <v>43.02</v>
      </c>
      <c r="H10">
        <f>PPCL_Spot!P10</f>
        <v>0</v>
      </c>
      <c r="I10">
        <f>Bawana_NG!P10</f>
        <v>104.79</v>
      </c>
      <c r="J10">
        <f>Bawana_RLNG!P10</f>
        <v>0</v>
      </c>
      <c r="K10">
        <f>Bawana_Spot!P10</f>
        <v>543.54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1006.7307801079295</v>
      </c>
      <c r="P10" s="36">
        <v>118.30000000000003</v>
      </c>
      <c r="Q10" s="36">
        <v>31.45</v>
      </c>
      <c r="R10" s="38">
        <v>0</v>
      </c>
      <c r="S10" s="38">
        <v>0</v>
      </c>
      <c r="T10" s="37">
        <f>SUMPRODUCT(LTA!J10:AN10,LTA!J$101:AN$101,LTA!J$103:AN$103)</f>
        <v>71.010000000000005</v>
      </c>
      <c r="U10" s="37">
        <f>SUMPRODUCT(LTA!J10:AN10,LTA!J$102:AN$102,LTA!J$103:AN$103)</f>
        <v>85.32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202.88</v>
      </c>
      <c r="Z10" s="34">
        <f>IEX!N10</f>
        <v>0</v>
      </c>
      <c r="AA10" s="75">
        <f>STOA!H10</f>
        <v>1.54</v>
      </c>
      <c r="AB10" s="75">
        <f>-STOA!N10</f>
        <v>-159.21</v>
      </c>
      <c r="AC10">
        <f t="shared" si="0"/>
        <v>21.967446172928202</v>
      </c>
      <c r="AD10">
        <f t="shared" si="1"/>
        <v>2031.958202834523</v>
      </c>
      <c r="AE10">
        <f>'IDT-1'!B10</f>
        <v>5.423</v>
      </c>
      <c r="AF10" s="24"/>
      <c r="AG10">
        <f t="shared" si="2"/>
        <v>2037.381202834523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-61</v>
      </c>
      <c r="AM10" s="34">
        <f>RTM_PXI!H10</f>
        <v>0</v>
      </c>
      <c r="AN10" s="34">
        <f>RTM_PXI!N10</f>
        <v>0</v>
      </c>
      <c r="AO10" s="149">
        <f>GDAM_IEX!H10</f>
        <v>46.07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5.0064000000000002</v>
      </c>
      <c r="E11">
        <f>GT_NG!P11</f>
        <v>14.47846889952153</v>
      </c>
      <c r="F11">
        <f>GT_Spot!P11</f>
        <v>0</v>
      </c>
      <c r="G11">
        <f>PPCL_NG!P11</f>
        <v>43.02</v>
      </c>
      <c r="H11">
        <f>PPCL_Spot!P11</f>
        <v>0</v>
      </c>
      <c r="I11">
        <f>Bawana_NG!P11</f>
        <v>104.79</v>
      </c>
      <c r="J11">
        <f>Bawana_RLNG!P11</f>
        <v>0</v>
      </c>
      <c r="K11">
        <f>Bawana_Spot!P11</f>
        <v>503.54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1006.1699035647646</v>
      </c>
      <c r="P11" s="36">
        <v>118.30000000000003</v>
      </c>
      <c r="Q11" s="36">
        <v>31.45</v>
      </c>
      <c r="R11" s="38">
        <v>0</v>
      </c>
      <c r="S11" s="38">
        <v>0</v>
      </c>
      <c r="T11" s="37">
        <f>SUMPRODUCT(LTA!J11:AN11,LTA!J$101:AN$101,LTA!J$103:AN$103)</f>
        <v>72.760000000000005</v>
      </c>
      <c r="U11" s="37">
        <f>SUMPRODUCT(LTA!J11:AN11,LTA!J$102:AN$102,LTA!J$103:AN$103)</f>
        <v>86.039999999999992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182.21</v>
      </c>
      <c r="Z11" s="34">
        <f>IEX!N11</f>
        <v>0</v>
      </c>
      <c r="AA11" s="75">
        <f>STOA!H11</f>
        <v>1.54</v>
      </c>
      <c r="AB11" s="75">
        <f>-STOA!N11</f>
        <v>-159.21</v>
      </c>
      <c r="AC11">
        <f t="shared" si="0"/>
        <v>21.319946036426639</v>
      </c>
      <c r="AD11">
        <f t="shared" si="1"/>
        <v>1997.1948264278594</v>
      </c>
      <c r="AE11">
        <f>'IDT-1'!B11</f>
        <v>19.006</v>
      </c>
      <c r="AF11" s="24"/>
      <c r="AG11">
        <f t="shared" si="2"/>
        <v>2016.2008264278595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-42</v>
      </c>
      <c r="AM11" s="34">
        <f>RTM_PXI!H11</f>
        <v>0</v>
      </c>
      <c r="AN11" s="34">
        <f>RTM_PXI!N11</f>
        <v>0</v>
      </c>
      <c r="AO11" s="149">
        <f>GDAM_IEX!H11</f>
        <v>50.42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5.0064000000000002</v>
      </c>
      <c r="E12">
        <f>GT_NG!P12</f>
        <v>8.67</v>
      </c>
      <c r="F12">
        <f>GT_Spot!P12</f>
        <v>0</v>
      </c>
      <c r="G12">
        <f>PPCL_NG!P12</f>
        <v>37.32</v>
      </c>
      <c r="H12">
        <f>PPCL_Spot!P12</f>
        <v>0</v>
      </c>
      <c r="I12">
        <f>Bawana_NG!P12</f>
        <v>104.79</v>
      </c>
      <c r="J12">
        <f>Bawana_RLNG!P12</f>
        <v>0</v>
      </c>
      <c r="K12">
        <f>Bawana_Spot!P12</f>
        <v>477.7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1006.1699035647646</v>
      </c>
      <c r="P12" s="36">
        <v>118.30000000000003</v>
      </c>
      <c r="Q12" s="36">
        <v>31.45</v>
      </c>
      <c r="R12" s="38">
        <v>0</v>
      </c>
      <c r="S12" s="38">
        <v>0</v>
      </c>
      <c r="T12" s="37">
        <f>SUMPRODUCT(LTA!J12:AN12,LTA!J$101:AN$101,LTA!J$103:AN$103)</f>
        <v>72.739999999999995</v>
      </c>
      <c r="U12" s="37">
        <f>SUMPRODUCT(LTA!J12:AN12,LTA!J$102:AN$102,LTA!J$103:AN$103)</f>
        <v>86.31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142.11000000000001</v>
      </c>
      <c r="Z12" s="34">
        <f>IEX!N12</f>
        <v>0</v>
      </c>
      <c r="AA12" s="75">
        <f>STOA!H12</f>
        <v>1.54</v>
      </c>
      <c r="AB12" s="75">
        <f>-STOA!N12</f>
        <v>-159.21</v>
      </c>
      <c r="AC12">
        <f t="shared" si="0"/>
        <v>20.505676617455485</v>
      </c>
      <c r="AD12">
        <f t="shared" si="1"/>
        <v>1919.540626947309</v>
      </c>
      <c r="AE12">
        <f>'IDT-1'!B12</f>
        <v>59.286000000000001</v>
      </c>
      <c r="AF12" s="24"/>
      <c r="AG12">
        <f t="shared" si="2"/>
        <v>1978.826626947309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-35</v>
      </c>
      <c r="AM12" s="34">
        <f>RTM_PXI!H12</f>
        <v>0</v>
      </c>
      <c r="AN12" s="34">
        <f>RTM_PXI!N12</f>
        <v>0</v>
      </c>
      <c r="AO12" s="149">
        <f>GDAM_IEX!H12</f>
        <v>42.15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5.0064000000000002</v>
      </c>
      <c r="E13">
        <f>GT_NG!P13</f>
        <v>8.67</v>
      </c>
      <c r="F13">
        <f>GT_Spot!P13</f>
        <v>0</v>
      </c>
      <c r="G13">
        <f>PPCL_NG!P13</f>
        <v>37.32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463.54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977.80086217922246</v>
      </c>
      <c r="P13" s="36">
        <v>118.30000000000003</v>
      </c>
      <c r="Q13" s="36">
        <v>31.45</v>
      </c>
      <c r="R13" s="38">
        <v>0</v>
      </c>
      <c r="S13" s="38">
        <v>0</v>
      </c>
      <c r="T13" s="37">
        <f>SUMPRODUCT(LTA!J13:AN13,LTA!J$101:AN$101,LTA!J$103:AN$103)</f>
        <v>72.62</v>
      </c>
      <c r="U13" s="37">
        <f>SUMPRODUCT(LTA!J13:AN13,LTA!J$102:AN$102,LTA!J$103:AN$103)</f>
        <v>103.27000000000001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103.37</v>
      </c>
      <c r="Z13" s="34">
        <f>IEX!N13</f>
        <v>0</v>
      </c>
      <c r="AA13" s="75">
        <f>STOA!H13</f>
        <v>1.54</v>
      </c>
      <c r="AB13" s="75">
        <f>-STOA!N13</f>
        <v>-159.21</v>
      </c>
      <c r="AC13">
        <f t="shared" si="0"/>
        <v>20.197508200962467</v>
      </c>
      <c r="AD13">
        <f t="shared" si="1"/>
        <v>1866.7497539782598</v>
      </c>
      <c r="AE13">
        <f>'IDT-1'!B13</f>
        <v>98.445999999999998</v>
      </c>
      <c r="AF13" s="24"/>
      <c r="AG13">
        <f t="shared" si="2"/>
        <v>1965.1957539782597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-44</v>
      </c>
      <c r="AM13" s="34">
        <f>RTM_PXI!H13</f>
        <v>0</v>
      </c>
      <c r="AN13" s="34">
        <f>RTM_PXI!N13</f>
        <v>0</v>
      </c>
      <c r="AO13" s="149">
        <f>GDAM_IEX!H13</f>
        <v>32.659999999999997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5.0064000000000002</v>
      </c>
      <c r="E14">
        <f>GT_NG!P14</f>
        <v>8.668925936048101</v>
      </c>
      <c r="F14">
        <f>GT_Spot!P14</f>
        <v>0</v>
      </c>
      <c r="G14">
        <f>PPCL_NG!P14</f>
        <v>37.32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463.54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977.80086217922246</v>
      </c>
      <c r="P14" s="36">
        <v>118.30000000000003</v>
      </c>
      <c r="Q14" s="36">
        <v>31.45</v>
      </c>
      <c r="R14" s="38">
        <v>0</v>
      </c>
      <c r="S14" s="38">
        <v>0</v>
      </c>
      <c r="T14" s="37">
        <f>SUMPRODUCT(LTA!J14:AN14,LTA!J$101:AN$101,LTA!J$103:AN$103)</f>
        <v>72.510000000000005</v>
      </c>
      <c r="U14" s="37">
        <f>SUMPRODUCT(LTA!J14:AN14,LTA!J$102:AN$102,LTA!J$103:AN$103)</f>
        <v>102.38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84.17</v>
      </c>
      <c r="Z14" s="34">
        <f>IEX!N14</f>
        <v>0</v>
      </c>
      <c r="AA14" s="75">
        <f>STOA!H14</f>
        <v>1.54</v>
      </c>
      <c r="AB14" s="75">
        <f>-STOA!N14</f>
        <v>-159.21</v>
      </c>
      <c r="AC14">
        <f t="shared" si="0"/>
        <v>20.222830319821163</v>
      </c>
      <c r="AD14">
        <f t="shared" si="1"/>
        <v>1813.3533577954493</v>
      </c>
      <c r="AE14">
        <f>'IDT-1'!B14</f>
        <v>126.596</v>
      </c>
      <c r="AF14" s="24"/>
      <c r="AG14">
        <f t="shared" si="2"/>
        <v>1939.9493577954493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-72</v>
      </c>
      <c r="AM14" s="34">
        <f>RTM_PXI!H14</f>
        <v>0</v>
      </c>
      <c r="AN14" s="34">
        <f>RTM_PXI!N14</f>
        <v>0</v>
      </c>
      <c r="AO14" s="149">
        <f>GDAM_IEX!H14</f>
        <v>27.49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5.0064000000000002</v>
      </c>
      <c r="E15">
        <f>GT_NG!P15</f>
        <v>8.9124350915550696</v>
      </c>
      <c r="F15">
        <f>GT_Spot!P15</f>
        <v>0</v>
      </c>
      <c r="G15">
        <f>PPCL_NG!P15</f>
        <v>37.32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463.54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996.81787310097582</v>
      </c>
      <c r="P15" s="36">
        <v>118.30000000000003</v>
      </c>
      <c r="Q15" s="36">
        <v>31.45</v>
      </c>
      <c r="R15" s="38">
        <v>0</v>
      </c>
      <c r="S15" s="38">
        <v>0</v>
      </c>
      <c r="T15" s="37">
        <f>SUMPRODUCT(LTA!J15:AN15,LTA!J$101:AN$101,LTA!J$103:AN$103)</f>
        <v>76.64</v>
      </c>
      <c r="U15" s="37">
        <f>SUMPRODUCT(LTA!J15:AN15,LTA!J$102:AN$102,LTA!J$103:AN$103)</f>
        <v>103.86000000000001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40.51</v>
      </c>
      <c r="Z15" s="34">
        <f>IEX!N15</f>
        <v>0</v>
      </c>
      <c r="AA15" s="75">
        <f>STOA!H15</f>
        <v>1.54</v>
      </c>
      <c r="AB15" s="75">
        <f>-STOA!N15</f>
        <v>-159.21</v>
      </c>
      <c r="AC15">
        <f t="shared" si="0"/>
        <v>20.193743829511543</v>
      </c>
      <c r="AD15">
        <f t="shared" si="1"/>
        <v>1763.8729643630195</v>
      </c>
      <c r="AE15">
        <f>'IDT-1'!B15</f>
        <v>171.958</v>
      </c>
      <c r="AF15" s="24"/>
      <c r="AG15">
        <f t="shared" si="2"/>
        <v>1935.8309643630196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-95</v>
      </c>
      <c r="AM15" s="34">
        <f>RTM_PXI!H15</f>
        <v>0</v>
      </c>
      <c r="AN15" s="34">
        <f>RTM_PXI!N15</f>
        <v>0</v>
      </c>
      <c r="AO15" s="149">
        <f>GDAM_IEX!H15</f>
        <v>19.77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5.0064000000000002</v>
      </c>
      <c r="E16">
        <f>GT_NG!P16</f>
        <v>8.9124350915550696</v>
      </c>
      <c r="F16">
        <f>GT_Spot!P16</f>
        <v>0</v>
      </c>
      <c r="G16">
        <f>PPCL_NG!P16</f>
        <v>37.32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463.54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992.40789011136144</v>
      </c>
      <c r="P16" s="36">
        <v>118.30000000000003</v>
      </c>
      <c r="Q16" s="36">
        <v>31.45</v>
      </c>
      <c r="R16" s="38">
        <v>0</v>
      </c>
      <c r="S16" s="38">
        <v>0</v>
      </c>
      <c r="T16" s="37">
        <f>SUMPRODUCT(LTA!J16:AN16,LTA!J$101:AN$101,LTA!J$103:AN$103)</f>
        <v>76.64</v>
      </c>
      <c r="U16" s="37">
        <f>SUMPRODUCT(LTA!J16:AN16,LTA!J$102:AN$102,LTA!J$103:AN$103)</f>
        <v>105.08000000000001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7.65</v>
      </c>
      <c r="Z16" s="34">
        <f>IEX!N16</f>
        <v>0</v>
      </c>
      <c r="AA16" s="75">
        <f>STOA!H16</f>
        <v>1.54</v>
      </c>
      <c r="AB16" s="75">
        <f>-STOA!N16</f>
        <v>-159.21</v>
      </c>
      <c r="AC16">
        <f t="shared" si="0"/>
        <v>19.801810871858308</v>
      </c>
      <c r="AD16">
        <f t="shared" si="1"/>
        <v>1705.6649143310583</v>
      </c>
      <c r="AE16">
        <f>'IDT-1'!B16</f>
        <v>203.61799999999999</v>
      </c>
      <c r="AF16" s="24"/>
      <c r="AG16">
        <f t="shared" si="2"/>
        <v>1909.2829143310582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-102</v>
      </c>
      <c r="AM16" s="34">
        <f>RTM_PXI!H16</f>
        <v>0</v>
      </c>
      <c r="AN16" s="34">
        <f>RTM_PXI!N16</f>
        <v>0</v>
      </c>
      <c r="AO16" s="149">
        <f>GDAM_IEX!H16</f>
        <v>4.22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5.0064000000000002</v>
      </c>
      <c r="E17">
        <f>GT_NG!P17</f>
        <v>15.184893267651889</v>
      </c>
      <c r="F17">
        <f>GT_Spot!P17</f>
        <v>0</v>
      </c>
      <c r="G17">
        <f>PPCL_NG!P17</f>
        <v>43.02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413.54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987.15501907168641</v>
      </c>
      <c r="P17" s="36">
        <v>118.30000000000003</v>
      </c>
      <c r="Q17" s="36">
        <v>31.45</v>
      </c>
      <c r="R17" s="38">
        <v>0</v>
      </c>
      <c r="S17" s="38">
        <v>0</v>
      </c>
      <c r="T17" s="37">
        <f>SUMPRODUCT(LTA!J17:AN17,LTA!J$101:AN$101,LTA!J$103:AN$103)</f>
        <v>76.289999999999992</v>
      </c>
      <c r="U17" s="37">
        <f>SUMPRODUCT(LTA!J17:AN17,LTA!J$102:AN$102,LTA!J$103:AN$103)</f>
        <v>104.14000000000001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1.54</v>
      </c>
      <c r="AB17" s="75">
        <f>-STOA!N17</f>
        <v>-159.21</v>
      </c>
      <c r="AC17">
        <f t="shared" si="0"/>
        <v>18.976644520337594</v>
      </c>
      <c r="AD17">
        <f t="shared" si="1"/>
        <v>1687.0496678190007</v>
      </c>
      <c r="AE17">
        <f>'IDT-1'!B17</f>
        <v>201</v>
      </c>
      <c r="AF17" s="24"/>
      <c r="AG17">
        <f t="shared" si="2"/>
        <v>1888.0496678190007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-65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5.0064000000000002</v>
      </c>
      <c r="E18">
        <f>GT_NG!P18</f>
        <v>15.184893267651889</v>
      </c>
      <c r="F18">
        <f>GT_Spot!P18</f>
        <v>0</v>
      </c>
      <c r="G18">
        <f>PPCL_NG!P18</f>
        <v>43.02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373.54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986.52678744668628</v>
      </c>
      <c r="P18" s="36">
        <v>118.30000000000003</v>
      </c>
      <c r="Q18" s="36">
        <v>31.45</v>
      </c>
      <c r="R18" s="38">
        <v>0</v>
      </c>
      <c r="S18" s="38">
        <v>0</v>
      </c>
      <c r="T18" s="37">
        <f>SUMPRODUCT(LTA!J18:AN18,LTA!J$101:AN$101,LTA!J$103:AN$103)</f>
        <v>75.900000000000006</v>
      </c>
      <c r="U18" s="37">
        <f>SUMPRODUCT(LTA!J18:AN18,LTA!J$102:AN$102,LTA!J$103:AN$103)</f>
        <v>102.92000000000002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1.54</v>
      </c>
      <c r="AB18" s="75">
        <f>-STOA!N18</f>
        <v>-159.21</v>
      </c>
      <c r="AC18">
        <f t="shared" si="0"/>
        <v>18.26757923619417</v>
      </c>
      <c r="AD18">
        <f t="shared" si="1"/>
        <v>1683.5205014781441</v>
      </c>
      <c r="AE18">
        <f>'IDT-1'!B18</f>
        <v>183</v>
      </c>
      <c r="AF18" s="24"/>
      <c r="AG18">
        <f t="shared" si="2"/>
        <v>1866.5205014781441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-27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5.0064000000000002</v>
      </c>
      <c r="E19">
        <f>GT_NG!P19</f>
        <v>15.184893267651889</v>
      </c>
      <c r="F19">
        <f>GT_Spot!P19</f>
        <v>0</v>
      </c>
      <c r="G19">
        <f>PPCL_NG!P19</f>
        <v>43.38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373.54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980.19918992080318</v>
      </c>
      <c r="P19" s="36">
        <v>118.30000000000003</v>
      </c>
      <c r="Q19" s="36">
        <v>31.45</v>
      </c>
      <c r="R19" s="38">
        <v>0</v>
      </c>
      <c r="S19" s="38">
        <v>0</v>
      </c>
      <c r="T19" s="37">
        <f>SUMPRODUCT(LTA!J19:AN19,LTA!J$101:AN$101,LTA!J$103:AN$103)</f>
        <v>75.45</v>
      </c>
      <c r="U19" s="37">
        <f>SUMPRODUCT(LTA!J19:AN19,LTA!J$102:AN$102,LTA!J$103:AN$103)</f>
        <v>102.1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1.54</v>
      </c>
      <c r="AB19" s="75">
        <f>-STOA!N19</f>
        <v>-159.21</v>
      </c>
      <c r="AC19">
        <f t="shared" si="0"/>
        <v>18.106228975222248</v>
      </c>
      <c r="AD19">
        <f t="shared" si="1"/>
        <v>1687.4442542132329</v>
      </c>
      <c r="AE19">
        <f>'IDT-1'!B19</f>
        <v>158</v>
      </c>
      <c r="AF19" s="24"/>
      <c r="AG19">
        <f t="shared" si="2"/>
        <v>1845.4442542132329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5.0064000000000002</v>
      </c>
      <c r="E20">
        <f>GT_NG!P20</f>
        <v>14.885167464114831</v>
      </c>
      <c r="F20">
        <f>GT_Spot!P20</f>
        <v>0</v>
      </c>
      <c r="G20">
        <f>PPCL_NG!P20</f>
        <v>43.38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373.54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977.89489427062131</v>
      </c>
      <c r="P20" s="36">
        <v>118.30000000000003</v>
      </c>
      <c r="Q20" s="36">
        <v>31.45</v>
      </c>
      <c r="R20" s="38">
        <v>0</v>
      </c>
      <c r="S20" s="38">
        <v>0</v>
      </c>
      <c r="T20" s="37">
        <f>SUMPRODUCT(LTA!J20:AN20,LTA!J$101:AN$101,LTA!J$103:AN$103)</f>
        <v>74.73</v>
      </c>
      <c r="U20" s="37">
        <f>SUMPRODUCT(LTA!J20:AN20,LTA!J$102:AN$102,LTA!J$103:AN$103)</f>
        <v>103.00999999999999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1.54</v>
      </c>
      <c r="AB20" s="75">
        <f>-STOA!N20</f>
        <v>-159.21</v>
      </c>
      <c r="AC20">
        <f t="shared" si="0"/>
        <v>18.076107458907323</v>
      </c>
      <c r="AD20">
        <f t="shared" si="1"/>
        <v>1686.0603542758288</v>
      </c>
      <c r="AE20">
        <f>'IDT-1'!B20</f>
        <v>143</v>
      </c>
      <c r="AF20" s="24"/>
      <c r="AG20">
        <f t="shared" si="2"/>
        <v>1829.0603542758288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-15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5.0064000000000002</v>
      </c>
      <c r="E21">
        <f>GT_NG!P21</f>
        <v>14.885167464114831</v>
      </c>
      <c r="F21">
        <f>GT_Spot!P21</f>
        <v>0</v>
      </c>
      <c r="G21">
        <f>PPCL_NG!P21</f>
        <v>43.38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423.54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982.00912729504421</v>
      </c>
      <c r="P21" s="36">
        <v>118.30000000000003</v>
      </c>
      <c r="Q21" s="36">
        <v>31.45</v>
      </c>
      <c r="R21" s="38">
        <v>0</v>
      </c>
      <c r="S21" s="38">
        <v>0</v>
      </c>
      <c r="T21" s="37">
        <f>SUMPRODUCT(LTA!J21:AN21,LTA!J$101:AN$101,LTA!J$103:AN$103)</f>
        <v>74.56</v>
      </c>
      <c r="U21" s="37">
        <f>SUMPRODUCT(LTA!J21:AN21,LTA!J$102:AN$102,LTA!J$103:AN$103)</f>
        <v>104.46000000000001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1.54</v>
      </c>
      <c r="AB21" s="75">
        <f>-STOA!N21</f>
        <v>-159.21</v>
      </c>
      <c r="AC21">
        <f t="shared" si="0"/>
        <v>18.989726830587621</v>
      </c>
      <c r="AD21">
        <f t="shared" si="1"/>
        <v>1692.5409679285713</v>
      </c>
      <c r="AE21">
        <f>'IDT-1'!B21</f>
        <v>116</v>
      </c>
      <c r="AF21" s="24"/>
      <c r="AG21">
        <f t="shared" si="2"/>
        <v>1808.5409679285713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-63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5.0064000000000002</v>
      </c>
      <c r="E22">
        <f>GT_NG!P22</f>
        <v>14.885167464114831</v>
      </c>
      <c r="F22">
        <f>GT_Spot!P22</f>
        <v>0</v>
      </c>
      <c r="G22">
        <f>PPCL_NG!P22</f>
        <v>43.38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463.54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988.07184018101566</v>
      </c>
      <c r="P22" s="36">
        <v>118.30000000000003</v>
      </c>
      <c r="Q22" s="36">
        <v>31.45</v>
      </c>
      <c r="R22" s="38">
        <v>0</v>
      </c>
      <c r="S22" s="38">
        <v>0</v>
      </c>
      <c r="T22" s="37">
        <f>SUMPRODUCT(LTA!J22:AN22,LTA!J$101:AN$101,LTA!J$103:AN$103)</f>
        <v>74.400000000000006</v>
      </c>
      <c r="U22" s="37">
        <f>SUMPRODUCT(LTA!J22:AN22,LTA!J$102:AN$102,LTA!J$103:AN$103)</f>
        <v>104.38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1.54</v>
      </c>
      <c r="AB22" s="75">
        <f>-STOA!N22</f>
        <v>-159.21</v>
      </c>
      <c r="AC22">
        <f t="shared" si="0"/>
        <v>19.801360570005158</v>
      </c>
      <c r="AD22">
        <f t="shared" si="1"/>
        <v>1691.5520470751253</v>
      </c>
      <c r="AE22">
        <f>'IDT-1'!B22</f>
        <v>103</v>
      </c>
      <c r="AF22" s="24"/>
      <c r="AG22">
        <f t="shared" si="2"/>
        <v>1794.5520470751253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-109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5.0064000000000002</v>
      </c>
      <c r="E23">
        <f>GT_NG!P23</f>
        <v>14.885167464114831</v>
      </c>
      <c r="F23">
        <f>GT_Spot!P23</f>
        <v>0</v>
      </c>
      <c r="G23">
        <f>PPCL_NG!P23</f>
        <v>43.38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463.54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988.07184018101566</v>
      </c>
      <c r="P23" s="36">
        <v>118.30000000000003</v>
      </c>
      <c r="Q23" s="36">
        <v>31.45</v>
      </c>
      <c r="R23" s="38">
        <v>0</v>
      </c>
      <c r="S23" s="38">
        <v>0</v>
      </c>
      <c r="T23" s="37">
        <f>SUMPRODUCT(LTA!J23:AN23,LTA!J$101:AN$101,LTA!J$103:AN$103)</f>
        <v>74.2</v>
      </c>
      <c r="U23" s="37">
        <f>SUMPRODUCT(LTA!J23:AN23,LTA!J$102:AN$102,LTA!J$103:AN$103)</f>
        <v>104.92000000000002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1.54</v>
      </c>
      <c r="AB23" s="75">
        <f>-STOA!N23</f>
        <v>-159.21</v>
      </c>
      <c r="AC23">
        <f t="shared" si="0"/>
        <v>19.857621335138329</v>
      </c>
      <c r="AD23">
        <f t="shared" si="1"/>
        <v>1685.8357863099923</v>
      </c>
      <c r="AE23">
        <f>'IDT-1'!B23</f>
        <v>116</v>
      </c>
      <c r="AF23" s="24"/>
      <c r="AG23">
        <f t="shared" si="2"/>
        <v>1801.8357863099923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-115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5.0064000000000002</v>
      </c>
      <c r="E24">
        <f>GT_NG!P24</f>
        <v>14.47846889952153</v>
      </c>
      <c r="F24">
        <f>GT_Spot!P24</f>
        <v>0</v>
      </c>
      <c r="G24">
        <f>PPCL_NG!P24</f>
        <v>43.38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463.54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997.94393624915153</v>
      </c>
      <c r="P24" s="36">
        <v>118.30000000000003</v>
      </c>
      <c r="Q24" s="36">
        <v>31.45</v>
      </c>
      <c r="R24" s="38">
        <v>0</v>
      </c>
      <c r="S24" s="38">
        <v>0</v>
      </c>
      <c r="T24" s="37">
        <f>SUMPRODUCT(LTA!J24:AN24,LTA!J$101:AN$101,LTA!J$103:AN$103)</f>
        <v>74.12</v>
      </c>
      <c r="U24" s="37">
        <f>SUMPRODUCT(LTA!J24:AN24,LTA!J$102:AN$102,LTA!J$103:AN$103)</f>
        <v>104.09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1.54</v>
      </c>
      <c r="AB24" s="75">
        <f>-STOA!N24</f>
        <v>-159.21</v>
      </c>
      <c r="AC24">
        <f t="shared" si="0"/>
        <v>19.835249430425353</v>
      </c>
      <c r="AD24">
        <f t="shared" si="1"/>
        <v>1705.4135557182474</v>
      </c>
      <c r="AE24">
        <f>'IDT-1'!B24</f>
        <v>96</v>
      </c>
      <c r="AF24" s="24"/>
      <c r="AG24">
        <f t="shared" si="2"/>
        <v>1801.4135557182474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-104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5.0064000000000002</v>
      </c>
      <c r="E25">
        <f>GT_NG!P25</f>
        <v>14.47846889952153</v>
      </c>
      <c r="F25">
        <f>GT_Spot!P25</f>
        <v>0</v>
      </c>
      <c r="G25">
        <f>PPCL_NG!P25</f>
        <v>43.38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463.54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1022.3917931182124</v>
      </c>
      <c r="P25" s="36">
        <v>118.30000000000003</v>
      </c>
      <c r="Q25" s="36">
        <v>31.45</v>
      </c>
      <c r="R25" s="38">
        <v>0</v>
      </c>
      <c r="S25" s="38">
        <v>0</v>
      </c>
      <c r="T25" s="37">
        <f>SUMPRODUCT(LTA!J25:AN25,LTA!J$101:AN$101,LTA!J$103:AN$103)</f>
        <v>74.12</v>
      </c>
      <c r="U25" s="37">
        <f>SUMPRODUCT(LTA!J25:AN25,LTA!J$102:AN$102,LTA!J$103:AN$103)</f>
        <v>99.669999999999987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1.54</v>
      </c>
      <c r="AB25" s="75">
        <f>-STOA!N25</f>
        <v>-159.21</v>
      </c>
      <c r="AC25">
        <f t="shared" si="0"/>
        <v>20.01149457087309</v>
      </c>
      <c r="AD25">
        <f t="shared" si="1"/>
        <v>1725.2651674468609</v>
      </c>
      <c r="AE25">
        <f>'IDT-1'!B25</f>
        <v>79</v>
      </c>
      <c r="AF25" s="24"/>
      <c r="AG25">
        <f t="shared" si="2"/>
        <v>1804.2651674468609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-104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5.0064000000000002</v>
      </c>
      <c r="E26">
        <f>GT_NG!P26</f>
        <v>14.47846889952153</v>
      </c>
      <c r="F26">
        <f>GT_Spot!P26</f>
        <v>0</v>
      </c>
      <c r="G26">
        <f>PPCL_NG!P26</f>
        <v>43.38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463.54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1051.7386274852502</v>
      </c>
      <c r="P26" s="36">
        <v>118.30000000000003</v>
      </c>
      <c r="Q26" s="36">
        <v>31.45</v>
      </c>
      <c r="R26" s="38">
        <v>0</v>
      </c>
      <c r="S26" s="38">
        <v>0</v>
      </c>
      <c r="T26" s="37">
        <f>SUMPRODUCT(LTA!J26:AN26,LTA!J$101:AN$101,LTA!J$103:AN$103)</f>
        <v>74.319999999999993</v>
      </c>
      <c r="U26" s="37">
        <f>SUMPRODUCT(LTA!J26:AN26,LTA!J$102:AN$102,LTA!J$103:AN$103)</f>
        <v>100.58000000000001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1.54</v>
      </c>
      <c r="AB26" s="75">
        <f>-STOA!N26</f>
        <v>-159.21</v>
      </c>
      <c r="AC26">
        <f t="shared" si="0"/>
        <v>19.959902122503991</v>
      </c>
      <c r="AD26">
        <f t="shared" si="1"/>
        <v>1791.7735942622676</v>
      </c>
      <c r="AE26">
        <f>'IDT-1'!B26</f>
        <v>23</v>
      </c>
      <c r="AF26" s="24"/>
      <c r="AG26">
        <f t="shared" si="2"/>
        <v>1814.7735942622676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-68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5.0064000000000002</v>
      </c>
      <c r="E27">
        <f>GT_NG!P27</f>
        <v>13.477266145380828</v>
      </c>
      <c r="F27">
        <f>GT_Spot!P27</f>
        <v>0</v>
      </c>
      <c r="G27">
        <f>PPCL_NG!P27</f>
        <v>44.09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463.54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1079.2969223847704</v>
      </c>
      <c r="P27" s="36">
        <v>118.30000000000003</v>
      </c>
      <c r="Q27" s="36">
        <v>31.45</v>
      </c>
      <c r="R27" s="38">
        <v>0.69</v>
      </c>
      <c r="S27" s="38">
        <v>0</v>
      </c>
      <c r="T27" s="37">
        <f>SUMPRODUCT(LTA!J27:AN27,LTA!J$101:AN$101,LTA!J$103:AN$103)</f>
        <v>74.53</v>
      </c>
      <c r="U27" s="37">
        <f>SUMPRODUCT(LTA!J27:AN27,LTA!J$102:AN$102,LTA!J$103:AN$103)</f>
        <v>98.48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1.5899999999999999</v>
      </c>
      <c r="AB27" s="75">
        <f>-STOA!N27</f>
        <v>-161.30000000000001</v>
      </c>
      <c r="AC27">
        <f t="shared" si="0"/>
        <v>20.128384672204959</v>
      </c>
      <c r="AD27">
        <f t="shared" si="1"/>
        <v>1824.6322038579463</v>
      </c>
      <c r="AE27">
        <f>'IDT-1'!B27</f>
        <v>0</v>
      </c>
      <c r="AF27" s="24"/>
      <c r="AG27">
        <f t="shared" si="2"/>
        <v>1824.6322038579463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-59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5.0064000000000002</v>
      </c>
      <c r="E28">
        <f>GT_NG!P28</f>
        <v>14.07177033492823</v>
      </c>
      <c r="F28">
        <f>GT_Spot!P28</f>
        <v>0</v>
      </c>
      <c r="G28">
        <f>PPCL_NG!P28</f>
        <v>44.09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413.54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1130.4855965441648</v>
      </c>
      <c r="P28" s="36">
        <v>118.30000000000003</v>
      </c>
      <c r="Q28" s="36">
        <v>31.45</v>
      </c>
      <c r="R28" s="38">
        <v>3.8752039555006181</v>
      </c>
      <c r="S28" s="38">
        <v>0</v>
      </c>
      <c r="T28" s="37">
        <f>SUMPRODUCT(LTA!J28:AN28,LTA!J$101:AN$101,LTA!J$103:AN$103)</f>
        <v>75.040000000000006</v>
      </c>
      <c r="U28" s="37">
        <f>SUMPRODUCT(LTA!J28:AN28,LTA!J$102:AN$102,LTA!J$103:AN$103)</f>
        <v>98.28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1.5899999999999999</v>
      </c>
      <c r="AB28" s="75">
        <f>-STOA!N28</f>
        <v>-161.30000000000001</v>
      </c>
      <c r="AC28">
        <f t="shared" si="0"/>
        <v>20.112687543828688</v>
      </c>
      <c r="AD28">
        <f t="shared" si="1"/>
        <v>1836.9262832907652</v>
      </c>
      <c r="AE28">
        <f>'IDT-1'!B28</f>
        <v>0</v>
      </c>
      <c r="AF28" s="24"/>
      <c r="AG28">
        <f t="shared" si="2"/>
        <v>1836.9262832907652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-52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5.0064000000000002</v>
      </c>
      <c r="E29">
        <f>GT_NG!P29</f>
        <v>14.07177033492823</v>
      </c>
      <c r="F29">
        <f>GT_Spot!P29</f>
        <v>0</v>
      </c>
      <c r="G29">
        <f>PPCL_NG!P29</f>
        <v>44.09</v>
      </c>
      <c r="H29">
        <f>PPCL_Spot!P29</f>
        <v>0</v>
      </c>
      <c r="I29">
        <f>Bawana_NG!P29</f>
        <v>134.61000000000004</v>
      </c>
      <c r="J29">
        <f>Bawana_RLNG!P29</f>
        <v>0</v>
      </c>
      <c r="K29">
        <f>Bawana_Spot!P29</f>
        <v>373.54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1132.7729381228148</v>
      </c>
      <c r="P29" s="36">
        <v>118.30000000000003</v>
      </c>
      <c r="Q29" s="36">
        <v>31.45</v>
      </c>
      <c r="R29" s="38">
        <v>11.16</v>
      </c>
      <c r="S29" s="38">
        <v>0</v>
      </c>
      <c r="T29" s="37">
        <f>SUMPRODUCT(LTA!J29:AN29,LTA!J$101:AN$101,LTA!J$103:AN$103)</f>
        <v>77.510000000000005</v>
      </c>
      <c r="U29" s="37">
        <f>SUMPRODUCT(LTA!J29:AN29,LTA!J$102:AN$102,LTA!J$103:AN$103)</f>
        <v>98.4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1.5899999999999999</v>
      </c>
      <c r="AB29" s="75">
        <f>-STOA!N29</f>
        <v>-161.30000000000001</v>
      </c>
      <c r="AC29">
        <f t="shared" si="0"/>
        <v>19.716786187035083</v>
      </c>
      <c r="AD29">
        <f t="shared" si="1"/>
        <v>1826.4843222707082</v>
      </c>
      <c r="AE29">
        <f>'IDT-1'!B29</f>
        <v>0</v>
      </c>
      <c r="AF29" s="24"/>
      <c r="AG29">
        <f t="shared" si="2"/>
        <v>1826.4843222707082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-35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5.0064000000000002</v>
      </c>
      <c r="E30">
        <f>GT_NG!P30</f>
        <v>14.47846889952153</v>
      </c>
      <c r="F30">
        <f>GT_Spot!P30</f>
        <v>0</v>
      </c>
      <c r="G30">
        <f>PPCL_NG!P30</f>
        <v>44.09</v>
      </c>
      <c r="H30">
        <f>PPCL_Spot!P30</f>
        <v>0</v>
      </c>
      <c r="I30">
        <f>Bawana_NG!P30</f>
        <v>134.61000000000004</v>
      </c>
      <c r="J30">
        <f>Bawana_RLNG!P30</f>
        <v>0</v>
      </c>
      <c r="K30">
        <f>Bawana_Spot!P30</f>
        <v>373.54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1158.8883310652191</v>
      </c>
      <c r="P30" s="36">
        <v>118.30000000000003</v>
      </c>
      <c r="Q30" s="36">
        <v>31.45</v>
      </c>
      <c r="R30" s="38">
        <v>22.535127539991354</v>
      </c>
      <c r="S30" s="38">
        <v>0</v>
      </c>
      <c r="T30" s="37">
        <f>SUMPRODUCT(LTA!J30:AN30,LTA!J$101:AN$101,LTA!J$103:AN$103)</f>
        <v>85.28</v>
      </c>
      <c r="U30" s="37">
        <f>SUMPRODUCT(LTA!J30:AN30,LTA!J$102:AN$102,LTA!J$103:AN$103)</f>
        <v>98.570000000000007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1.5899999999999999</v>
      </c>
      <c r="AB30" s="75">
        <f>-STOA!N30</f>
        <v>-161.30000000000001</v>
      </c>
      <c r="AC30">
        <f t="shared" si="0"/>
        <v>20.635085110935915</v>
      </c>
      <c r="AD30">
        <f t="shared" si="1"/>
        <v>1813.4032423937963</v>
      </c>
      <c r="AE30">
        <f>'IDT-1'!B30</f>
        <v>0</v>
      </c>
      <c r="AF30" s="24"/>
      <c r="AG30">
        <f t="shared" si="2"/>
        <v>1813.4032423937963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-93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5.0064000000000002</v>
      </c>
      <c r="E31">
        <f>GT_NG!P31</f>
        <v>14.47846889952153</v>
      </c>
      <c r="F31">
        <f>GT_Spot!P31</f>
        <v>0</v>
      </c>
      <c r="G31">
        <f>PPCL_NG!P31</f>
        <v>44.09</v>
      </c>
      <c r="H31">
        <f>PPCL_Spot!P31</f>
        <v>0</v>
      </c>
      <c r="I31">
        <f>Bawana_NG!P31</f>
        <v>104.79</v>
      </c>
      <c r="J31">
        <f>Bawana_RLNG!P31</f>
        <v>0</v>
      </c>
      <c r="K31">
        <f>Bawana_Spot!P31</f>
        <v>373.54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1158.3437905614908</v>
      </c>
      <c r="P31" s="36">
        <v>118.30000000000003</v>
      </c>
      <c r="Q31" s="36">
        <v>31.45</v>
      </c>
      <c r="R31" s="38">
        <v>40.735045001216257</v>
      </c>
      <c r="S31" s="38">
        <v>0</v>
      </c>
      <c r="T31" s="37">
        <f>SUMPRODUCT(LTA!J31:AN31,LTA!J$101:AN$101,LTA!J$103:AN$103)</f>
        <v>98.550000000000011</v>
      </c>
      <c r="U31" s="37">
        <f>SUMPRODUCT(LTA!J31:AN31,LTA!J$102:AN$102,LTA!J$103:AN$103)</f>
        <v>109.9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1.69</v>
      </c>
      <c r="AB31" s="75">
        <f>-STOA!N31</f>
        <v>-161.30000000000001</v>
      </c>
      <c r="AC31">
        <f t="shared" si="0"/>
        <v>21.36686535471555</v>
      </c>
      <c r="AD31">
        <f t="shared" si="1"/>
        <v>1755.2068391075129</v>
      </c>
      <c r="AE31">
        <f>'IDT-1'!B31</f>
        <v>0</v>
      </c>
      <c r="AF31" s="24"/>
      <c r="AG31">
        <f t="shared" si="2"/>
        <v>1755.2068391075129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-163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5.0064000000000002</v>
      </c>
      <c r="E32">
        <f>GT_NG!P32</f>
        <v>14.47846889952153</v>
      </c>
      <c r="F32">
        <f>GT_Spot!P32</f>
        <v>0</v>
      </c>
      <c r="G32">
        <f>PPCL_NG!P32</f>
        <v>44.09</v>
      </c>
      <c r="H32">
        <f>PPCL_Spot!P32</f>
        <v>0</v>
      </c>
      <c r="I32">
        <f>Bawana_NG!P32</f>
        <v>104.79</v>
      </c>
      <c r="J32">
        <f>Bawana_RLNG!P32</f>
        <v>0</v>
      </c>
      <c r="K32">
        <f>Bawana_Spot!P32</f>
        <v>373.54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1095.6639489916263</v>
      </c>
      <c r="P32" s="36">
        <v>118.30000000000003</v>
      </c>
      <c r="Q32" s="36">
        <v>31.45</v>
      </c>
      <c r="R32" s="38">
        <v>43</v>
      </c>
      <c r="S32" s="38">
        <v>0</v>
      </c>
      <c r="T32" s="37">
        <f>SUMPRODUCT(LTA!J32:AN32,LTA!J$101:AN$101,LTA!J$103:AN$103)</f>
        <v>124.83000000000001</v>
      </c>
      <c r="U32" s="37">
        <f>SUMPRODUCT(LTA!J32:AN32,LTA!J$102:AN$102,LTA!J$103:AN$103)</f>
        <v>111.9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1.69</v>
      </c>
      <c r="AB32" s="75">
        <f>-STOA!N32</f>
        <v>-161.30000000000001</v>
      </c>
      <c r="AC32">
        <f t="shared" si="0"/>
        <v>20.933150185012725</v>
      </c>
      <c r="AD32">
        <f t="shared" si="1"/>
        <v>1740.5056677061352</v>
      </c>
      <c r="AE32">
        <f>'IDT-1'!B32</f>
        <v>0</v>
      </c>
      <c r="AF32" s="24"/>
      <c r="AG32">
        <f t="shared" si="2"/>
        <v>1740.5056677061352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-146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5.0064000000000002</v>
      </c>
      <c r="E33">
        <f>GT_NG!P33</f>
        <v>14.47846889952153</v>
      </c>
      <c r="F33">
        <f>GT_Spot!P33</f>
        <v>0</v>
      </c>
      <c r="G33">
        <f>PPCL_NG!P33</f>
        <v>44.25</v>
      </c>
      <c r="H33">
        <f>PPCL_Spot!P33</f>
        <v>0</v>
      </c>
      <c r="I33">
        <f>Bawana_NG!P33</f>
        <v>104.79</v>
      </c>
      <c r="J33">
        <f>Bawana_RLNG!P33</f>
        <v>0</v>
      </c>
      <c r="K33">
        <f>Bawana_Spot!P33</f>
        <v>320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1061.3170077283671</v>
      </c>
      <c r="P33" s="36">
        <v>118.30000000000003</v>
      </c>
      <c r="Q33" s="36">
        <v>31.45</v>
      </c>
      <c r="R33" s="38">
        <v>45.499999999999993</v>
      </c>
      <c r="S33" s="38">
        <v>0</v>
      </c>
      <c r="T33" s="37">
        <f>SUMPRODUCT(LTA!J33:AN33,LTA!J$101:AN$101,LTA!J$103:AN$103)</f>
        <v>169.78</v>
      </c>
      <c r="U33" s="37">
        <f>SUMPRODUCT(LTA!J33:AN33,LTA!J$102:AN$102,LTA!J$103:AN$103)</f>
        <v>112.51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1.69</v>
      </c>
      <c r="AB33" s="75">
        <f>-STOA!N33</f>
        <v>-161.30000000000001</v>
      </c>
      <c r="AC33">
        <f t="shared" si="0"/>
        <v>20.255590383574816</v>
      </c>
      <c r="AD33">
        <f t="shared" si="1"/>
        <v>1738.516286244314</v>
      </c>
      <c r="AE33">
        <f>'IDT-1'!B33</f>
        <v>0</v>
      </c>
      <c r="AF33" s="24"/>
      <c r="AG33">
        <f t="shared" si="2"/>
        <v>1738.516286244314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-109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5.0064000000000002</v>
      </c>
      <c r="E34">
        <f>GT_NG!P34</f>
        <v>14.47846889952153</v>
      </c>
      <c r="F34">
        <f>GT_Spot!P34</f>
        <v>0</v>
      </c>
      <c r="G34">
        <f>PPCL_NG!P34</f>
        <v>44.25</v>
      </c>
      <c r="H34">
        <f>PPCL_Spot!P34</f>
        <v>0</v>
      </c>
      <c r="I34">
        <f>Bawana_NG!P34</f>
        <v>104.79</v>
      </c>
      <c r="J34">
        <f>Bawana_RLNG!P34</f>
        <v>0</v>
      </c>
      <c r="K34">
        <f>Bawana_Spot!P34</f>
        <v>320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1042.0457426244541</v>
      </c>
      <c r="P34" s="36">
        <v>118.30000000000003</v>
      </c>
      <c r="Q34" s="36">
        <v>31.45</v>
      </c>
      <c r="R34" s="38">
        <v>45.999999999999993</v>
      </c>
      <c r="S34" s="38">
        <v>0</v>
      </c>
      <c r="T34" s="37">
        <f>SUMPRODUCT(LTA!J34:AN34,LTA!J$101:AN$101,LTA!J$103:AN$103)</f>
        <v>214.21</v>
      </c>
      <c r="U34" s="37">
        <f>SUMPRODUCT(LTA!J34:AN34,LTA!J$102:AN$102,LTA!J$103:AN$103)</f>
        <v>113.07000000000001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1.69</v>
      </c>
      <c r="AB34" s="75">
        <f>-STOA!N34</f>
        <v>-161.30000000000001</v>
      </c>
      <c r="AC34">
        <f t="shared" si="0"/>
        <v>20.841440351548194</v>
      </c>
      <c r="AD34">
        <f t="shared" si="1"/>
        <v>1724.1491711724275</v>
      </c>
      <c r="AE34">
        <f>'IDT-1'!B34</f>
        <v>0</v>
      </c>
      <c r="AF34" s="24"/>
      <c r="AG34">
        <f t="shared" si="2"/>
        <v>1724.1491711724275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-149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5.0064000000000002</v>
      </c>
      <c r="E35">
        <f>GT_NG!P35</f>
        <v>13.477266145380828</v>
      </c>
      <c r="F35">
        <f>GT_Spot!P35</f>
        <v>0</v>
      </c>
      <c r="G35">
        <f>PPCL_NG!P35</f>
        <v>44.25</v>
      </c>
      <c r="H35">
        <f>PPCL_Spot!P35</f>
        <v>0</v>
      </c>
      <c r="I35">
        <f>Bawana_NG!P35</f>
        <v>104.79</v>
      </c>
      <c r="J35">
        <f>Bawana_RLNG!P35</f>
        <v>0</v>
      </c>
      <c r="K35">
        <f>Bawana_Spot!P35</f>
        <v>320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1009.5249741380031</v>
      </c>
      <c r="P35" s="36">
        <v>118.30000000000003</v>
      </c>
      <c r="Q35" s="36">
        <v>31.45</v>
      </c>
      <c r="R35" s="38">
        <v>46.999999999999993</v>
      </c>
      <c r="S35" s="38">
        <v>0</v>
      </c>
      <c r="T35" s="37">
        <f>SUMPRODUCT(LTA!J35:AN35,LTA!J$101:AN$101,LTA!J$103:AN$103)</f>
        <v>257.07</v>
      </c>
      <c r="U35" s="37">
        <f>SUMPRODUCT(LTA!J35:AN35,LTA!J$102:AN$102,LTA!J$103:AN$103)</f>
        <v>109.59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1.98</v>
      </c>
      <c r="AB35" s="75">
        <f>-STOA!N35</f>
        <v>-161.30000000000001</v>
      </c>
      <c r="AC35">
        <f t="shared" si="0"/>
        <v>20.709024199142689</v>
      </c>
      <c r="AD35">
        <f t="shared" si="1"/>
        <v>1753.4296160842412</v>
      </c>
      <c r="AE35">
        <f>'IDT-1'!B35</f>
        <v>0</v>
      </c>
      <c r="AF35" s="24"/>
      <c r="AG35">
        <f t="shared" si="2"/>
        <v>1753.4296160842412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-127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5.0064000000000002</v>
      </c>
      <c r="E36">
        <f>GT_NG!P36</f>
        <v>13.477266145380828</v>
      </c>
      <c r="F36">
        <f>GT_Spot!P36</f>
        <v>0</v>
      </c>
      <c r="G36">
        <f>PPCL_NG!P36</f>
        <v>44.25</v>
      </c>
      <c r="H36">
        <f>PPCL_Spot!P36</f>
        <v>0</v>
      </c>
      <c r="I36">
        <f>Bawana_NG!P36</f>
        <v>104.79</v>
      </c>
      <c r="J36">
        <f>Bawana_RLNG!P36</f>
        <v>0</v>
      </c>
      <c r="K36">
        <f>Bawana_Spot!P36</f>
        <v>320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960.63466171868765</v>
      </c>
      <c r="P36" s="36">
        <v>118.30000000000003</v>
      </c>
      <c r="Q36" s="36">
        <v>31.45</v>
      </c>
      <c r="R36" s="38">
        <v>46.999999999999993</v>
      </c>
      <c r="S36" s="38">
        <v>0</v>
      </c>
      <c r="T36" s="37">
        <f>SUMPRODUCT(LTA!J36:AN36,LTA!J$101:AN$101,LTA!J$103:AN$103)</f>
        <v>303.55</v>
      </c>
      <c r="U36" s="37">
        <f>SUMPRODUCT(LTA!J36:AN36,LTA!J$102:AN$102,LTA!J$103:AN$103)</f>
        <v>104.79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1.98</v>
      </c>
      <c r="AB36" s="75">
        <f>-STOA!N36</f>
        <v>-161.30000000000001</v>
      </c>
      <c r="AC36">
        <f t="shared" si="0"/>
        <v>20.601182812241738</v>
      </c>
      <c r="AD36">
        <f t="shared" si="1"/>
        <v>1751.3271450518268</v>
      </c>
      <c r="AE36">
        <f>'IDT-1'!B36</f>
        <v>0</v>
      </c>
      <c r="AF36" s="24"/>
      <c r="AG36">
        <f t="shared" si="2"/>
        <v>1751.3271450518268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-122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5.0064000000000002</v>
      </c>
      <c r="E37">
        <f>GT_NG!P37</f>
        <v>13.477266145380828</v>
      </c>
      <c r="F37">
        <f>GT_Spot!P37</f>
        <v>0</v>
      </c>
      <c r="G37">
        <f>PPCL_NG!P37</f>
        <v>44.25</v>
      </c>
      <c r="H37">
        <f>PPCL_Spot!P37</f>
        <v>0</v>
      </c>
      <c r="I37">
        <f>Bawana_NG!P37</f>
        <v>104.79</v>
      </c>
      <c r="J37">
        <f>Bawana_RLNG!P37</f>
        <v>0</v>
      </c>
      <c r="K37">
        <f>Bawana_Spot!P37</f>
        <v>320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922.49781243854068</v>
      </c>
      <c r="P37" s="36">
        <v>118.30000000000003</v>
      </c>
      <c r="Q37" s="36">
        <v>31.45</v>
      </c>
      <c r="R37" s="38">
        <v>46.999999999999993</v>
      </c>
      <c r="S37" s="38">
        <v>0</v>
      </c>
      <c r="T37" s="37">
        <f>SUMPRODUCT(LTA!J37:AN37,LTA!J$101:AN$101,LTA!J$103:AN$103)</f>
        <v>332.62</v>
      </c>
      <c r="U37" s="37">
        <f>SUMPRODUCT(LTA!J37:AN37,LTA!J$102:AN$102,LTA!J$103:AN$103)</f>
        <v>100.10000000000001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1.98</v>
      </c>
      <c r="AB37" s="75">
        <f>-STOA!N37</f>
        <v>-161.30000000000001</v>
      </c>
      <c r="AC37">
        <f t="shared" si="0"/>
        <v>20.48900066609864</v>
      </c>
      <c r="AD37">
        <f t="shared" si="1"/>
        <v>1736.6824779178228</v>
      </c>
      <c r="AE37">
        <f>'IDT-1'!B37</f>
        <v>0</v>
      </c>
      <c r="AF37" s="24"/>
      <c r="AG37">
        <f t="shared" si="2"/>
        <v>1736.6824779178228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-123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5.0064000000000002</v>
      </c>
      <c r="E38">
        <f>GT_NG!P38</f>
        <v>13.477266145380828</v>
      </c>
      <c r="F38">
        <f>GT_Spot!P38</f>
        <v>0</v>
      </c>
      <c r="G38">
        <f>PPCL_NG!P38</f>
        <v>44.25</v>
      </c>
      <c r="H38">
        <f>PPCL_Spot!P38</f>
        <v>0</v>
      </c>
      <c r="I38">
        <f>Bawana_NG!P38</f>
        <v>104.79</v>
      </c>
      <c r="J38">
        <f>Bawana_RLNG!P38</f>
        <v>0</v>
      </c>
      <c r="K38">
        <f>Bawana_Spot!P38</f>
        <v>320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851.87375117557099</v>
      </c>
      <c r="P38" s="36">
        <v>118.30000000000003</v>
      </c>
      <c r="Q38" s="36">
        <v>31.45</v>
      </c>
      <c r="R38" s="38">
        <v>46.999999999999993</v>
      </c>
      <c r="S38" s="38">
        <v>0</v>
      </c>
      <c r="T38" s="37">
        <f>SUMPRODUCT(LTA!J38:AN38,LTA!J$101:AN$101,LTA!J$103:AN$103)</f>
        <v>376.77</v>
      </c>
      <c r="U38" s="37">
        <f>SUMPRODUCT(LTA!J38:AN38,LTA!J$102:AN$102,LTA!J$103:AN$103)</f>
        <v>100.7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1.98</v>
      </c>
      <c r="AB38" s="75">
        <f>-STOA!N38</f>
        <v>-161.30000000000001</v>
      </c>
      <c r="AC38">
        <f t="shared" si="0"/>
        <v>19.90618382609669</v>
      </c>
      <c r="AD38">
        <f t="shared" si="1"/>
        <v>1751.3912334948552</v>
      </c>
      <c r="AE38">
        <f>'IDT-1'!B38</f>
        <v>0</v>
      </c>
      <c r="AF38" s="24"/>
      <c r="AG38">
        <f t="shared" si="2"/>
        <v>1751.3912334948552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-83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5.0064000000000002</v>
      </c>
      <c r="E39">
        <f>GT_NG!P39</f>
        <v>13.360411236605847</v>
      </c>
      <c r="F39">
        <f>GT_Spot!P39</f>
        <v>0</v>
      </c>
      <c r="G39">
        <f>PPCL_NG!P39</f>
        <v>43.622832651470873</v>
      </c>
      <c r="H39">
        <f>PPCL_Spot!P39</f>
        <v>0</v>
      </c>
      <c r="I39">
        <f>Bawana_NG!P39</f>
        <v>104.79</v>
      </c>
      <c r="J39">
        <f>Bawana_RLNG!P39</f>
        <v>0</v>
      </c>
      <c r="K39">
        <f>Bawana_Spot!P39</f>
        <v>320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835.45407867084248</v>
      </c>
      <c r="P39" s="36">
        <v>118.30000000000003</v>
      </c>
      <c r="Q39" s="36">
        <v>31.45</v>
      </c>
      <c r="R39" s="38">
        <v>46.999999999999993</v>
      </c>
      <c r="S39" s="38">
        <v>0</v>
      </c>
      <c r="T39" s="37">
        <f>SUMPRODUCT(LTA!J39:AN39,LTA!J$101:AN$101,LTA!J$103:AN$103)</f>
        <v>418.71000000000004</v>
      </c>
      <c r="U39" s="37">
        <f>SUMPRODUCT(LTA!J39:AN39,LTA!J$102:AN$102,LTA!J$103:AN$103)</f>
        <v>103.49000000000001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1.98</v>
      </c>
      <c r="AB39" s="75">
        <f>-STOA!N39</f>
        <v>-161.30000000000001</v>
      </c>
      <c r="AC39">
        <f t="shared" si="0"/>
        <v>20.219792332368371</v>
      </c>
      <c r="AD39">
        <f t="shared" si="1"/>
        <v>1770.643930226551</v>
      </c>
      <c r="AE39">
        <f>'IDT-1'!B39</f>
        <v>0</v>
      </c>
      <c r="AF39" s="24"/>
      <c r="AG39">
        <f t="shared" si="2"/>
        <v>1770.643930226551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-91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5.0064000000000002</v>
      </c>
      <c r="E40">
        <f>GT_NG!P40</f>
        <v>13.360411236605847</v>
      </c>
      <c r="F40">
        <f>GT_Spot!P40</f>
        <v>0</v>
      </c>
      <c r="G40">
        <f>PPCL_NG!P40</f>
        <v>43.622832651470873</v>
      </c>
      <c r="H40">
        <f>PPCL_Spot!P40</f>
        <v>0</v>
      </c>
      <c r="I40">
        <f>Bawana_NG!P40</f>
        <v>104.79</v>
      </c>
      <c r="J40">
        <f>Bawana_RLNG!P40</f>
        <v>0</v>
      </c>
      <c r="K40">
        <f>Bawana_Spot!P40</f>
        <v>320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835.45407867084248</v>
      </c>
      <c r="P40" s="36">
        <v>118.30000000000003</v>
      </c>
      <c r="Q40" s="36">
        <v>31.45</v>
      </c>
      <c r="R40" s="38">
        <v>46.999999999999993</v>
      </c>
      <c r="S40" s="38">
        <v>0</v>
      </c>
      <c r="T40" s="37">
        <f>SUMPRODUCT(LTA!J40:AN40,LTA!J$101:AN$101,LTA!J$103:AN$103)</f>
        <v>455.12</v>
      </c>
      <c r="U40" s="37">
        <f>SUMPRODUCT(LTA!J40:AN40,LTA!J$102:AN$102,LTA!J$103:AN$103)</f>
        <v>102.69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1.98</v>
      </c>
      <c r="AB40" s="75">
        <f>-STOA!N40</f>
        <v>-161.30000000000001</v>
      </c>
      <c r="AC40">
        <f t="shared" si="0"/>
        <v>20.542038459890566</v>
      </c>
      <c r="AD40">
        <f t="shared" si="1"/>
        <v>1804.9316840990289</v>
      </c>
      <c r="AE40">
        <f>'IDT-1'!B40</f>
        <v>0</v>
      </c>
      <c r="AF40" s="24"/>
      <c r="AG40">
        <f t="shared" si="2"/>
        <v>1804.9316840990289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-92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5.0064000000000002</v>
      </c>
      <c r="E41">
        <f>GT_NG!P41</f>
        <v>13.360411236605847</v>
      </c>
      <c r="F41">
        <f>GT_Spot!P41</f>
        <v>0</v>
      </c>
      <c r="G41">
        <f>PPCL_NG!P41</f>
        <v>43.622832651470873</v>
      </c>
      <c r="H41">
        <f>PPCL_Spot!P41</f>
        <v>0</v>
      </c>
      <c r="I41">
        <f>Bawana_NG!P41</f>
        <v>104.79</v>
      </c>
      <c r="J41">
        <f>Bawana_RLNG!P41</f>
        <v>0</v>
      </c>
      <c r="K41">
        <f>Bawana_Spot!P41</f>
        <v>310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846.0755555299703</v>
      </c>
      <c r="P41" s="36">
        <v>118.30000000000003</v>
      </c>
      <c r="Q41" s="36">
        <v>31.45</v>
      </c>
      <c r="R41" s="38">
        <v>46.999999999999993</v>
      </c>
      <c r="S41" s="38">
        <v>0</v>
      </c>
      <c r="T41" s="37">
        <f>SUMPRODUCT(LTA!J41:AN41,LTA!J$101:AN$101,LTA!J$103:AN$103)</f>
        <v>478.69</v>
      </c>
      <c r="U41" s="37">
        <f>SUMPRODUCT(LTA!J41:AN41,LTA!J$102:AN$102,LTA!J$103:AN$103)</f>
        <v>102.59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1.98</v>
      </c>
      <c r="AB41" s="75">
        <f>-STOA!N41</f>
        <v>-161.30000000000001</v>
      </c>
      <c r="AC41">
        <f t="shared" si="0"/>
        <v>20.77179971129528</v>
      </c>
      <c r="AD41">
        <f t="shared" si="1"/>
        <v>1826.7933997067521</v>
      </c>
      <c r="AE41">
        <f>'IDT-1'!B41</f>
        <v>0</v>
      </c>
      <c r="AF41" s="24"/>
      <c r="AG41">
        <f t="shared" si="2"/>
        <v>1826.7933997067521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-94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4.6726399999999995</v>
      </c>
      <c r="E42">
        <f>GT_NG!P42</f>
        <v>13.360411236605847</v>
      </c>
      <c r="F42">
        <f>GT_Spot!P42</f>
        <v>0</v>
      </c>
      <c r="G42">
        <f>PPCL_NG!P42</f>
        <v>43.622832651470873</v>
      </c>
      <c r="H42">
        <f>PPCL_Spot!P42</f>
        <v>0</v>
      </c>
      <c r="I42">
        <f>Bawana_NG!P42</f>
        <v>104.79</v>
      </c>
      <c r="J42">
        <f>Bawana_RLNG!P42</f>
        <v>0</v>
      </c>
      <c r="K42">
        <f>Bawana_Spot!P42</f>
        <v>310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858.48359955813487</v>
      </c>
      <c r="P42" s="36">
        <v>118.30000000000003</v>
      </c>
      <c r="Q42" s="36">
        <v>31.45</v>
      </c>
      <c r="R42" s="38">
        <v>46.999999999999993</v>
      </c>
      <c r="S42" s="38">
        <v>0</v>
      </c>
      <c r="T42" s="37">
        <f>SUMPRODUCT(LTA!J42:AN42,LTA!J$101:AN$101,LTA!J$103:AN$103)</f>
        <v>509.51</v>
      </c>
      <c r="U42" s="37">
        <f>SUMPRODUCT(LTA!J42:AN42,LTA!J$102:AN$102,LTA!J$103:AN$103)</f>
        <v>101.12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1.98</v>
      </c>
      <c r="AB42" s="75">
        <f>-STOA!N42</f>
        <v>-161.30000000000001</v>
      </c>
      <c r="AC42">
        <f t="shared" si="0"/>
        <v>21.180724048354104</v>
      </c>
      <c r="AD42">
        <f t="shared" si="1"/>
        <v>1862.8087593978578</v>
      </c>
      <c r="AE42">
        <f>'IDT-1'!B42</f>
        <v>0</v>
      </c>
      <c r="AF42" s="24"/>
      <c r="AG42">
        <f t="shared" si="2"/>
        <v>1862.8087593978578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-99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4.6726399999999995</v>
      </c>
      <c r="E43">
        <f>GT_NG!P43</f>
        <v>13.360411236605847</v>
      </c>
      <c r="F43">
        <f>GT_Spot!P43</f>
        <v>0</v>
      </c>
      <c r="G43">
        <f>PPCL_NG!P43</f>
        <v>43.622832651470873</v>
      </c>
      <c r="H43">
        <f>PPCL_Spot!P43</f>
        <v>0</v>
      </c>
      <c r="I43">
        <f>Bawana_NG!P43</f>
        <v>104.79</v>
      </c>
      <c r="J43">
        <f>Bawana_RLNG!P43</f>
        <v>0</v>
      </c>
      <c r="K43">
        <f>Bawana_Spot!P43</f>
        <v>310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886.57004912436537</v>
      </c>
      <c r="P43" s="36">
        <v>118.30000000000003</v>
      </c>
      <c r="Q43" s="36">
        <v>31.45</v>
      </c>
      <c r="R43" s="38">
        <v>46.999999999999993</v>
      </c>
      <c r="S43" s="38">
        <v>0</v>
      </c>
      <c r="T43" s="37">
        <f>SUMPRODUCT(LTA!J43:AN43,LTA!J$101:AN$101,LTA!J$103:AN$103)</f>
        <v>548.31999999999994</v>
      </c>
      <c r="U43" s="37">
        <f>SUMPRODUCT(LTA!J43:AN43,LTA!J$102:AN$102,LTA!J$103:AN$103)</f>
        <v>101.36000000000001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1.98</v>
      </c>
      <c r="AB43" s="75">
        <f>-STOA!N43</f>
        <v>-161.30000000000001</v>
      </c>
      <c r="AC43">
        <f t="shared" si="0"/>
        <v>21.93133109993645</v>
      </c>
      <c r="AD43">
        <f t="shared" si="1"/>
        <v>1911.1946019125057</v>
      </c>
      <c r="AE43">
        <f>'IDT-1'!B43</f>
        <v>0</v>
      </c>
      <c r="AF43" s="24"/>
      <c r="AG43">
        <f t="shared" si="2"/>
        <v>1911.1946019125057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-117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4.6726399999999995</v>
      </c>
      <c r="E44">
        <f>GT_NG!P44</f>
        <v>13.360411236605847</v>
      </c>
      <c r="F44">
        <f>GT_Spot!P44</f>
        <v>0</v>
      </c>
      <c r="G44">
        <f>PPCL_NG!P44</f>
        <v>43.622832651470873</v>
      </c>
      <c r="H44">
        <f>PPCL_Spot!P44</f>
        <v>0</v>
      </c>
      <c r="I44">
        <f>Bawana_NG!P44</f>
        <v>104.79</v>
      </c>
      <c r="J44">
        <f>Bawana_RLNG!P44</f>
        <v>0</v>
      </c>
      <c r="K44">
        <f>Bawana_Spot!P44</f>
        <v>310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894.08184771009883</v>
      </c>
      <c r="P44" s="36">
        <v>118.30000000000003</v>
      </c>
      <c r="Q44" s="36">
        <v>31.45</v>
      </c>
      <c r="R44" s="38">
        <v>46.999999999999993</v>
      </c>
      <c r="S44" s="38">
        <v>0</v>
      </c>
      <c r="T44" s="37">
        <f>SUMPRODUCT(LTA!J44:AN44,LTA!J$101:AN$101,LTA!J$103:AN$103)</f>
        <v>561.04</v>
      </c>
      <c r="U44" s="37">
        <f>SUMPRODUCT(LTA!J44:AN44,LTA!J$102:AN$102,LTA!J$103:AN$103)</f>
        <v>101.62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1.98</v>
      </c>
      <c r="AB44" s="75">
        <f>-STOA!N44</f>
        <v>-161.30000000000001</v>
      </c>
      <c r="AC44">
        <f t="shared" si="0"/>
        <v>22.058390162357732</v>
      </c>
      <c r="AD44">
        <f t="shared" si="1"/>
        <v>1937.5593414358177</v>
      </c>
      <c r="AE44">
        <f>'IDT-1'!B44</f>
        <v>0</v>
      </c>
      <c r="AF44" s="24"/>
      <c r="AG44">
        <f t="shared" si="2"/>
        <v>1937.5593414358177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-111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4.6726399999999995</v>
      </c>
      <c r="E45">
        <f>GT_NG!P45</f>
        <v>13.360411236605847</v>
      </c>
      <c r="F45">
        <f>GT_Spot!P45</f>
        <v>0</v>
      </c>
      <c r="G45">
        <f>PPCL_NG!P45</f>
        <v>43.622832651470873</v>
      </c>
      <c r="H45">
        <f>PPCL_Spot!P45</f>
        <v>0</v>
      </c>
      <c r="I45">
        <f>Bawana_NG!P45</f>
        <v>104.79</v>
      </c>
      <c r="J45">
        <f>Bawana_RLNG!P45</f>
        <v>0</v>
      </c>
      <c r="K45">
        <f>Bawana_Spot!P45</f>
        <v>310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901.70706921633132</v>
      </c>
      <c r="P45" s="36">
        <v>118.30000000000003</v>
      </c>
      <c r="Q45" s="36">
        <v>31.45</v>
      </c>
      <c r="R45" s="38">
        <v>46.999999999999993</v>
      </c>
      <c r="S45" s="38">
        <v>0</v>
      </c>
      <c r="T45" s="37">
        <f>SUMPRODUCT(LTA!J45:AN45,LTA!J$101:AN$101,LTA!J$103:AN$103)</f>
        <v>569.80999999999995</v>
      </c>
      <c r="U45" s="37">
        <f>SUMPRODUCT(LTA!J45:AN45,LTA!J$102:AN$102,LTA!J$103:AN$103)</f>
        <v>101.84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1.98</v>
      </c>
      <c r="AB45" s="75">
        <f>-STOA!N45</f>
        <v>-161.30000000000001</v>
      </c>
      <c r="AC45">
        <f t="shared" si="0"/>
        <v>22.151335346479406</v>
      </c>
      <c r="AD45">
        <f t="shared" si="1"/>
        <v>1960.0816177579286</v>
      </c>
      <c r="AE45">
        <f>'IDT-1'!B45</f>
        <v>0</v>
      </c>
      <c r="AF45" s="24"/>
      <c r="AG45">
        <f t="shared" si="2"/>
        <v>1960.0816177579286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-105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4.6726399999999995</v>
      </c>
      <c r="E46">
        <f>GT_NG!P46</f>
        <v>13.360411236605847</v>
      </c>
      <c r="F46">
        <f>GT_Spot!P46</f>
        <v>0</v>
      </c>
      <c r="G46">
        <f>PPCL_NG!P46</f>
        <v>43.622832651470873</v>
      </c>
      <c r="H46">
        <f>PPCL_Spot!P46</f>
        <v>0</v>
      </c>
      <c r="I46">
        <f>Bawana_NG!P46</f>
        <v>104.79</v>
      </c>
      <c r="J46">
        <f>Bawana_RLNG!P46</f>
        <v>0</v>
      </c>
      <c r="K46">
        <f>Bawana_Spot!P46</f>
        <v>310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909.50901133592299</v>
      </c>
      <c r="P46" s="36">
        <v>118.30000000000003</v>
      </c>
      <c r="Q46" s="36">
        <v>31.45</v>
      </c>
      <c r="R46" s="38">
        <v>46.999999999999993</v>
      </c>
      <c r="S46" s="38">
        <v>0</v>
      </c>
      <c r="T46" s="37">
        <f>SUMPRODUCT(LTA!J46:AN46,LTA!J$101:AN$101,LTA!J$103:AN$103)</f>
        <v>574.77</v>
      </c>
      <c r="U46" s="37">
        <f>SUMPRODUCT(LTA!J46:AN46,LTA!J$102:AN$102,LTA!J$103:AN$103)</f>
        <v>102.46000000000001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1.98</v>
      </c>
      <c r="AB46" s="75">
        <f>-STOA!N46</f>
        <v>-161.30000000000001</v>
      </c>
      <c r="AC46">
        <f t="shared" si="0"/>
        <v>22.277974564654006</v>
      </c>
      <c r="AD46">
        <f t="shared" si="1"/>
        <v>1972.3369206593457</v>
      </c>
      <c r="AE46">
        <f>'IDT-1'!B46</f>
        <v>0</v>
      </c>
      <c r="AF46" s="24"/>
      <c r="AG46">
        <f t="shared" si="2"/>
        <v>1972.3369206593457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-106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4.6726399999999995</v>
      </c>
      <c r="E47">
        <f>GT_NG!P47</f>
        <v>13.360411236605847</v>
      </c>
      <c r="F47">
        <f>GT_Spot!P47</f>
        <v>0</v>
      </c>
      <c r="G47">
        <f>PPCL_NG!P47</f>
        <v>42.607178332560757</v>
      </c>
      <c r="H47">
        <f>PPCL_Spot!P47</f>
        <v>0</v>
      </c>
      <c r="I47">
        <f>Bawana_NG!P47</f>
        <v>100.79</v>
      </c>
      <c r="J47">
        <f>Bawana_RLNG!P47</f>
        <v>0</v>
      </c>
      <c r="K47">
        <f>Bawana_Spot!P47</f>
        <v>310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960.05249417871391</v>
      </c>
      <c r="P47" s="36">
        <v>118.30000000000003</v>
      </c>
      <c r="Q47" s="36">
        <v>31.45</v>
      </c>
      <c r="R47" s="38">
        <v>46.999999999999993</v>
      </c>
      <c r="S47" s="38">
        <v>0</v>
      </c>
      <c r="T47" s="37">
        <f>SUMPRODUCT(LTA!J47:AN47,LTA!J$101:AN$101,LTA!J$103:AN$103)</f>
        <v>579.56999999999994</v>
      </c>
      <c r="U47" s="37">
        <f>SUMPRODUCT(LTA!J47:AN47,LTA!J$102:AN$102,LTA!J$103:AN$103)</f>
        <v>96.539999999999992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1.98</v>
      </c>
      <c r="AB47" s="75">
        <f>-STOA!N47</f>
        <v>-161.30000000000001</v>
      </c>
      <c r="AC47">
        <f t="shared" si="0"/>
        <v>22.7753009859305</v>
      </c>
      <c r="AD47">
        <f t="shared" si="1"/>
        <v>2004.2474227619498</v>
      </c>
      <c r="AE47">
        <f>'IDT-1'!B47</f>
        <v>0</v>
      </c>
      <c r="AF47" s="24"/>
      <c r="AG47">
        <f t="shared" si="2"/>
        <v>2004.2474227619498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-118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4.6726399999999995</v>
      </c>
      <c r="E48">
        <f>GT_NG!P48</f>
        <v>12.364598866686547</v>
      </c>
      <c r="F48">
        <f>GT_Spot!P48</f>
        <v>0</v>
      </c>
      <c r="G48">
        <f>PPCL_NG!P48</f>
        <v>42.607178332560757</v>
      </c>
      <c r="H48">
        <f>PPCL_Spot!P48</f>
        <v>0</v>
      </c>
      <c r="I48">
        <f>Bawana_NG!P48</f>
        <v>100.79</v>
      </c>
      <c r="J48">
        <f>Bawana_RLNG!P48</f>
        <v>0</v>
      </c>
      <c r="K48">
        <f>Bawana_Spot!P48</f>
        <v>310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960.05249417871391</v>
      </c>
      <c r="P48" s="36">
        <v>118.30000000000003</v>
      </c>
      <c r="Q48" s="36">
        <v>31.45</v>
      </c>
      <c r="R48" s="38">
        <v>46.999999999999993</v>
      </c>
      <c r="S48" s="38">
        <v>0</v>
      </c>
      <c r="T48" s="37">
        <f>SUMPRODUCT(LTA!J48:AN48,LTA!J$101:AN$101,LTA!J$103:AN$103)</f>
        <v>590.84</v>
      </c>
      <c r="U48" s="37">
        <f>SUMPRODUCT(LTA!J48:AN48,LTA!J$102:AN$102,LTA!J$103:AN$103)</f>
        <v>97.43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1.98</v>
      </c>
      <c r="AB48" s="75">
        <f>-STOA!N48</f>
        <v>-161.30000000000001</v>
      </c>
      <c r="AC48">
        <f t="shared" si="0"/>
        <v>22.846911454508625</v>
      </c>
      <c r="AD48">
        <f t="shared" si="1"/>
        <v>2018.3399999234521</v>
      </c>
      <c r="AE48">
        <f>'IDT-1'!B48</f>
        <v>0</v>
      </c>
      <c r="AF48" s="24"/>
      <c r="AG48">
        <f t="shared" si="2"/>
        <v>2018.3399999234521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-115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4.6726399999999995</v>
      </c>
      <c r="E49">
        <f>GT_NG!P49</f>
        <v>12.364598866686547</v>
      </c>
      <c r="F49">
        <f>GT_Spot!P49</f>
        <v>0</v>
      </c>
      <c r="G49">
        <f>PPCL_NG!P49</f>
        <v>42.607178332560757</v>
      </c>
      <c r="H49">
        <f>PPCL_Spot!P49</f>
        <v>0</v>
      </c>
      <c r="I49">
        <f>Bawana_NG!P49</f>
        <v>100.79</v>
      </c>
      <c r="J49">
        <f>Bawana_RLNG!P49</f>
        <v>0</v>
      </c>
      <c r="K49">
        <f>Bawana_Spot!P49</f>
        <v>310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962.86850217518122</v>
      </c>
      <c r="P49" s="36">
        <v>118.30000000000003</v>
      </c>
      <c r="Q49" s="36">
        <v>31.45</v>
      </c>
      <c r="R49" s="38">
        <v>46.999999999999993</v>
      </c>
      <c r="S49" s="38">
        <v>0</v>
      </c>
      <c r="T49" s="37">
        <f>SUMPRODUCT(LTA!J49:AN49,LTA!J$101:AN$101,LTA!J$103:AN$103)</f>
        <v>602.52</v>
      </c>
      <c r="U49" s="37">
        <f>SUMPRODUCT(LTA!J49:AN49,LTA!J$102:AN$102,LTA!J$103:AN$103)</f>
        <v>111.94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1.98</v>
      </c>
      <c r="AB49" s="75">
        <f>-STOA!N49</f>
        <v>-161.30000000000001</v>
      </c>
      <c r="AC49">
        <f t="shared" si="0"/>
        <v>22.702648586378746</v>
      </c>
      <c r="AD49">
        <f t="shared" si="1"/>
        <v>2092.4902707880492</v>
      </c>
      <c r="AE49">
        <f>'IDT-1'!B49</f>
        <v>0</v>
      </c>
      <c r="AF49" s="24"/>
      <c r="AG49">
        <f t="shared" si="2"/>
        <v>2092.4902707880492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-70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4.6726399999999995</v>
      </c>
      <c r="E50">
        <f>GT_NG!P50</f>
        <v>12.364598866686547</v>
      </c>
      <c r="F50">
        <f>GT_Spot!P50</f>
        <v>0</v>
      </c>
      <c r="G50">
        <f>PPCL_NG!P50</f>
        <v>42.607178332560757</v>
      </c>
      <c r="H50">
        <f>PPCL_Spot!P50</f>
        <v>0</v>
      </c>
      <c r="I50">
        <f>Bawana_NG!P50</f>
        <v>100.79</v>
      </c>
      <c r="J50">
        <f>Bawana_RLNG!P50</f>
        <v>0</v>
      </c>
      <c r="K50">
        <f>Bawana_Spot!P50</f>
        <v>310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980.09408425764309</v>
      </c>
      <c r="P50" s="36">
        <v>118.30000000000003</v>
      </c>
      <c r="Q50" s="36">
        <v>31.45</v>
      </c>
      <c r="R50" s="38">
        <v>46.999999999999993</v>
      </c>
      <c r="S50" s="38">
        <v>0</v>
      </c>
      <c r="T50" s="37">
        <f>SUMPRODUCT(LTA!J50:AN50,LTA!J$101:AN$101,LTA!J$103:AN$103)</f>
        <v>602.38</v>
      </c>
      <c r="U50" s="37">
        <f>SUMPRODUCT(LTA!J50:AN50,LTA!J$102:AN$102,LTA!J$103:AN$103)</f>
        <v>112.41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1.98</v>
      </c>
      <c r="AB50" s="75">
        <f>-STOA!N50</f>
        <v>-161.30000000000001</v>
      </c>
      <c r="AC50">
        <f t="shared" si="0"/>
        <v>22.919284601359777</v>
      </c>
      <c r="AD50">
        <f t="shared" si="1"/>
        <v>2102.8292168555304</v>
      </c>
      <c r="AE50">
        <f>'IDT-1'!B50</f>
        <v>0</v>
      </c>
      <c r="AF50" s="24"/>
      <c r="AG50">
        <f t="shared" si="2"/>
        <v>2102.8292168555304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-77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4.6726399999999995</v>
      </c>
      <c r="E51">
        <f>GT_NG!P51</f>
        <v>12.364598866686547</v>
      </c>
      <c r="F51">
        <f>GT_Spot!P51</f>
        <v>0</v>
      </c>
      <c r="G51">
        <f>PPCL_NG!P51</f>
        <v>39.74</v>
      </c>
      <c r="H51">
        <f>PPCL_Spot!P51</f>
        <v>0</v>
      </c>
      <c r="I51">
        <f>Bawana_NG!P51</f>
        <v>100.7</v>
      </c>
      <c r="J51">
        <f>Bawana_RLNG!P51</f>
        <v>0</v>
      </c>
      <c r="K51">
        <f>Bawana_Spot!P51</f>
        <v>310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965.17333115479425</v>
      </c>
      <c r="P51" s="36">
        <v>118.30000000000003</v>
      </c>
      <c r="Q51" s="36">
        <v>31.45</v>
      </c>
      <c r="R51" s="38">
        <v>46.999999999999993</v>
      </c>
      <c r="S51" s="38">
        <v>0</v>
      </c>
      <c r="T51" s="37">
        <f>SUMPRODUCT(LTA!J51:AN51,LTA!J$101:AN$101,LTA!J$103:AN$103)</f>
        <v>602.27</v>
      </c>
      <c r="U51" s="37">
        <f>SUMPRODUCT(LTA!J51:AN51,LTA!J$102:AN$102,LTA!J$103:AN$103)</f>
        <v>113.00999999999999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1.98</v>
      </c>
      <c r="AB51" s="75">
        <f>-STOA!N51</f>
        <v>-161.30000000000001</v>
      </c>
      <c r="AC51">
        <f t="shared" si="0"/>
        <v>22.810661442339153</v>
      </c>
      <c r="AD51">
        <f t="shared" si="1"/>
        <v>2080.5499085791416</v>
      </c>
      <c r="AE51">
        <f>'IDT-1'!B51</f>
        <v>0</v>
      </c>
      <c r="AF51" s="24"/>
      <c r="AG51">
        <f t="shared" si="2"/>
        <v>2080.5499085791416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-82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4.6726399999999995</v>
      </c>
      <c r="E52">
        <f>GT_NG!P52</f>
        <v>12.364598866686547</v>
      </c>
      <c r="F52">
        <f>GT_Spot!P52</f>
        <v>0</v>
      </c>
      <c r="G52">
        <f>PPCL_NG!P52</f>
        <v>39.74</v>
      </c>
      <c r="H52">
        <f>PPCL_Spot!P52</f>
        <v>0</v>
      </c>
      <c r="I52">
        <f>Bawana_NG!P52</f>
        <v>100.7</v>
      </c>
      <c r="J52">
        <f>Bawana_RLNG!P52</f>
        <v>0</v>
      </c>
      <c r="K52">
        <f>Bawana_Spot!P52</f>
        <v>310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978.78403756910586</v>
      </c>
      <c r="P52" s="36">
        <v>118.30000000000003</v>
      </c>
      <c r="Q52" s="36">
        <v>31.45</v>
      </c>
      <c r="R52" s="38">
        <v>46.999999999999993</v>
      </c>
      <c r="S52" s="38">
        <v>0</v>
      </c>
      <c r="T52" s="37">
        <f>SUMPRODUCT(LTA!J52:AN52,LTA!J$101:AN$101,LTA!J$103:AN$103)</f>
        <v>602.26</v>
      </c>
      <c r="U52" s="37">
        <f>SUMPRODUCT(LTA!J52:AN52,LTA!J$102:AN$102,LTA!J$103:AN$103)</f>
        <v>113.75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1.98</v>
      </c>
      <c r="AB52" s="75">
        <f>-STOA!N52</f>
        <v>-161.30000000000001</v>
      </c>
      <c r="AC52">
        <f t="shared" si="0"/>
        <v>22.919103403740703</v>
      </c>
      <c r="AD52">
        <f t="shared" si="1"/>
        <v>2096.7821730320511</v>
      </c>
      <c r="AE52">
        <f>'IDT-1'!B52</f>
        <v>0</v>
      </c>
      <c r="AF52" s="24"/>
      <c r="AG52">
        <f t="shared" si="2"/>
        <v>2096.7821730320511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-80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4.6726399999999995</v>
      </c>
      <c r="E53">
        <f>GT_NG!P53</f>
        <v>11.36904395942207</v>
      </c>
      <c r="F53">
        <f>GT_Spot!P53</f>
        <v>0</v>
      </c>
      <c r="G53">
        <f>PPCL_NG!P53</f>
        <v>39.74</v>
      </c>
      <c r="H53">
        <f>PPCL_Spot!P53</f>
        <v>0</v>
      </c>
      <c r="I53">
        <f>Bawana_NG!P53</f>
        <v>100.7</v>
      </c>
      <c r="J53">
        <f>Bawana_RLNG!P53</f>
        <v>0</v>
      </c>
      <c r="K53">
        <f>Bawana_Spot!P53</f>
        <v>310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995.09090477258042</v>
      </c>
      <c r="P53" s="36">
        <v>118.30000000000003</v>
      </c>
      <c r="Q53" s="36">
        <v>31.45</v>
      </c>
      <c r="R53" s="38">
        <v>46.999999999999993</v>
      </c>
      <c r="S53" s="38">
        <v>0</v>
      </c>
      <c r="T53" s="37">
        <f>SUMPRODUCT(LTA!J53:AN53,LTA!J$101:AN$101,LTA!J$103:AN$103)</f>
        <v>602.28</v>
      </c>
      <c r="U53" s="37">
        <f>SUMPRODUCT(LTA!J53:AN53,LTA!J$102:AN$102,LTA!J$103:AN$103)</f>
        <v>115.03999999999999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1.98</v>
      </c>
      <c r="AB53" s="75">
        <f>-STOA!N53</f>
        <v>-161.30000000000001</v>
      </c>
      <c r="AC53">
        <f t="shared" si="0"/>
        <v>23.42937418035736</v>
      </c>
      <c r="AD53">
        <f t="shared" si="1"/>
        <v>2071.8932145516451</v>
      </c>
      <c r="AE53">
        <f>'IDT-1'!B53</f>
        <v>0</v>
      </c>
      <c r="AF53" s="24"/>
      <c r="AG53">
        <f t="shared" si="2"/>
        <v>2071.8932145516451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-121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4.6726399999999995</v>
      </c>
      <c r="E54">
        <f>GT_NG!P54</f>
        <v>11.36904395942207</v>
      </c>
      <c r="F54">
        <f>GT_Spot!P54</f>
        <v>0</v>
      </c>
      <c r="G54">
        <f>PPCL_NG!P54</f>
        <v>39.74</v>
      </c>
      <c r="H54">
        <f>PPCL_Spot!P54</f>
        <v>0</v>
      </c>
      <c r="I54">
        <f>Bawana_NG!P54</f>
        <v>100.7</v>
      </c>
      <c r="J54">
        <f>Bawana_RLNG!P54</f>
        <v>0</v>
      </c>
      <c r="K54">
        <f>Bawana_Spot!P54</f>
        <v>310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981.48019835826892</v>
      </c>
      <c r="P54" s="36">
        <v>118.30000000000003</v>
      </c>
      <c r="Q54" s="36">
        <v>31.45</v>
      </c>
      <c r="R54" s="38">
        <v>46.999999999999993</v>
      </c>
      <c r="S54" s="38">
        <v>0</v>
      </c>
      <c r="T54" s="37">
        <f>SUMPRODUCT(LTA!J54:AN54,LTA!J$101:AN$101,LTA!J$103:AN$103)</f>
        <v>602.18000000000006</v>
      </c>
      <c r="U54" s="37">
        <f>SUMPRODUCT(LTA!J54:AN54,LTA!J$102:AN$102,LTA!J$103:AN$103)</f>
        <v>116.4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1.98</v>
      </c>
      <c r="AB54" s="75">
        <f>-STOA!N54</f>
        <v>-161.30000000000001</v>
      </c>
      <c r="AC54">
        <f t="shared" si="0"/>
        <v>23.311809836389223</v>
      </c>
      <c r="AD54">
        <f t="shared" si="1"/>
        <v>2060.6600724813015</v>
      </c>
      <c r="AE54">
        <f>'IDT-1'!B54</f>
        <v>0</v>
      </c>
      <c r="AF54" s="24"/>
      <c r="AG54">
        <f t="shared" si="2"/>
        <v>2060.6600724813015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-120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4.6726399999999995</v>
      </c>
      <c r="E55">
        <f>GT_NG!P55</f>
        <v>11.36904395942207</v>
      </c>
      <c r="F55">
        <f>GT_Spot!P55</f>
        <v>0</v>
      </c>
      <c r="G55">
        <f>PPCL_NG!P55</f>
        <v>39.47</v>
      </c>
      <c r="H55">
        <f>PPCL_Spot!P55</f>
        <v>0</v>
      </c>
      <c r="I55">
        <f>Bawana_NG!P55</f>
        <v>100.7</v>
      </c>
      <c r="J55">
        <f>Bawana_RLNG!P55</f>
        <v>0</v>
      </c>
      <c r="K55">
        <f>Bawana_Spot!P55</f>
        <v>310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981.48019835826892</v>
      </c>
      <c r="P55" s="36">
        <v>118.30000000000003</v>
      </c>
      <c r="Q55" s="36">
        <v>31.45</v>
      </c>
      <c r="R55" s="38">
        <v>46.999999999999993</v>
      </c>
      <c r="S55" s="38">
        <v>0</v>
      </c>
      <c r="T55" s="37">
        <f>SUMPRODUCT(LTA!J55:AN55,LTA!J$101:AN$101,LTA!J$103:AN$103)</f>
        <v>602.47</v>
      </c>
      <c r="U55" s="37">
        <f>SUMPRODUCT(LTA!J55:AN55,LTA!J$102:AN$102,LTA!J$103:AN$103)</f>
        <v>123.67000000000002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1.98</v>
      </c>
      <c r="AB55" s="75">
        <f>-STOA!N55</f>
        <v>-161.30000000000001</v>
      </c>
      <c r="AC55">
        <f t="shared" si="0"/>
        <v>23.84650259506558</v>
      </c>
      <c r="AD55">
        <f t="shared" si="1"/>
        <v>2014.4153797226256</v>
      </c>
      <c r="AE55">
        <f>'IDT-1'!B55</f>
        <v>0</v>
      </c>
      <c r="AF55" s="24"/>
      <c r="AG55">
        <f t="shared" si="2"/>
        <v>2014.4153797226256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-173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4.6726399999999995</v>
      </c>
      <c r="E56">
        <f>GT_NG!P56</f>
        <v>11.36904395942207</v>
      </c>
      <c r="F56">
        <f>GT_Spot!P56</f>
        <v>0</v>
      </c>
      <c r="G56">
        <f>PPCL_NG!P56</f>
        <v>39.74</v>
      </c>
      <c r="H56">
        <f>PPCL_Spot!P56</f>
        <v>0</v>
      </c>
      <c r="I56">
        <f>Bawana_NG!P56</f>
        <v>100.7</v>
      </c>
      <c r="J56">
        <f>Bawana_RLNG!P56</f>
        <v>0</v>
      </c>
      <c r="K56">
        <f>Bawana_Spot!P56</f>
        <v>310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981.37843120505408</v>
      </c>
      <c r="P56" s="36">
        <v>118.30000000000003</v>
      </c>
      <c r="Q56" s="36">
        <v>31.45</v>
      </c>
      <c r="R56" s="38">
        <v>46.999999999999993</v>
      </c>
      <c r="S56" s="38">
        <v>0</v>
      </c>
      <c r="T56" s="37">
        <f>SUMPRODUCT(LTA!J56:AN56,LTA!J$101:AN$101,LTA!J$103:AN$103)</f>
        <v>602.72</v>
      </c>
      <c r="U56" s="37">
        <f>SUMPRODUCT(LTA!J56:AN56,LTA!J$102:AN$102,LTA!J$103:AN$103)</f>
        <v>125.19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1.98</v>
      </c>
      <c r="AB56" s="75">
        <f>-STOA!N56</f>
        <v>-161.30000000000001</v>
      </c>
      <c r="AC56">
        <f t="shared" si="0"/>
        <v>23.774777768895333</v>
      </c>
      <c r="AD56">
        <f t="shared" si="1"/>
        <v>2026.425337395581</v>
      </c>
      <c r="AE56">
        <f>'IDT-1'!B56</f>
        <v>0</v>
      </c>
      <c r="AF56" s="24"/>
      <c r="AG56">
        <f t="shared" si="2"/>
        <v>2026.425337395581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-163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4.6726399999999995</v>
      </c>
      <c r="E57">
        <f>GT_NG!P57</f>
        <v>11.36904395942207</v>
      </c>
      <c r="F57">
        <f>GT_Spot!P57</f>
        <v>0</v>
      </c>
      <c r="G57">
        <f>PPCL_NG!P57</f>
        <v>39.74</v>
      </c>
      <c r="H57">
        <f>PPCL_Spot!P57</f>
        <v>0</v>
      </c>
      <c r="I57">
        <f>Bawana_NG!P57</f>
        <v>100.7</v>
      </c>
      <c r="J57">
        <f>Bawana_RLNG!P57</f>
        <v>0</v>
      </c>
      <c r="K57">
        <f>Bawana_Spot!P57</f>
        <v>310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1004.7680840483096</v>
      </c>
      <c r="P57" s="36">
        <v>118.30000000000003</v>
      </c>
      <c r="Q57" s="36">
        <v>31.45</v>
      </c>
      <c r="R57" s="38">
        <v>46.999999999999993</v>
      </c>
      <c r="S57" s="38">
        <v>0</v>
      </c>
      <c r="T57" s="37">
        <f>SUMPRODUCT(LTA!J57:AN57,LTA!J$101:AN$101,LTA!J$103:AN$103)</f>
        <v>602.76</v>
      </c>
      <c r="U57" s="37">
        <f>SUMPRODUCT(LTA!J57:AN57,LTA!J$102:AN$102,LTA!J$103:AN$103)</f>
        <v>126.39000000000001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1.98</v>
      </c>
      <c r="AB57" s="75">
        <f>-STOA!N57</f>
        <v>-161.30000000000001</v>
      </c>
      <c r="AC57">
        <f t="shared" si="0"/>
        <v>23.760687398338899</v>
      </c>
      <c r="AD57">
        <f t="shared" si="1"/>
        <v>2077.0690806093921</v>
      </c>
      <c r="AE57">
        <f>'IDT-1'!B57</f>
        <v>0</v>
      </c>
      <c r="AF57" s="24"/>
      <c r="AG57">
        <f t="shared" si="2"/>
        <v>2077.0690806093921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-137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4.6726399999999995</v>
      </c>
      <c r="E58">
        <f>GT_NG!P58</f>
        <v>11.36904395942207</v>
      </c>
      <c r="F58">
        <f>GT_Spot!P58</f>
        <v>0</v>
      </c>
      <c r="G58">
        <f>PPCL_NG!P58</f>
        <v>39.47</v>
      </c>
      <c r="H58">
        <f>PPCL_Spot!P58</f>
        <v>0</v>
      </c>
      <c r="I58">
        <f>Bawana_NG!P58</f>
        <v>100.7</v>
      </c>
      <c r="J58">
        <f>Bawana_RLNG!P58</f>
        <v>0</v>
      </c>
      <c r="K58">
        <f>Bawana_Spot!P58</f>
        <v>310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1004.7680840483096</v>
      </c>
      <c r="P58" s="36">
        <v>118.30000000000003</v>
      </c>
      <c r="Q58" s="36">
        <v>31.45</v>
      </c>
      <c r="R58" s="38">
        <v>46.999999999999993</v>
      </c>
      <c r="S58" s="38">
        <v>0</v>
      </c>
      <c r="T58" s="37">
        <f>SUMPRODUCT(LTA!J58:AN58,LTA!J$101:AN$101,LTA!J$103:AN$103)</f>
        <v>601.52</v>
      </c>
      <c r="U58" s="37">
        <f>SUMPRODUCT(LTA!J58:AN58,LTA!J$102:AN$102,LTA!J$103:AN$103)</f>
        <v>123.57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1.98</v>
      </c>
      <c r="AB58" s="75">
        <f>-STOA!N58</f>
        <v>-161.30000000000001</v>
      </c>
      <c r="AC58">
        <f t="shared" si="0"/>
        <v>23.482873955239633</v>
      </c>
      <c r="AD58">
        <f t="shared" si="1"/>
        <v>2100.0168940524923</v>
      </c>
      <c r="AE58">
        <f>'IDT-1'!B58</f>
        <v>0</v>
      </c>
      <c r="AF58" s="24"/>
      <c r="AG58">
        <f t="shared" si="2"/>
        <v>2100.0168940524923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-110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4.6726399999999995</v>
      </c>
      <c r="E59">
        <f>GT_NG!P59</f>
        <v>11.36904395942207</v>
      </c>
      <c r="F59">
        <f>GT_Spot!P59</f>
        <v>0</v>
      </c>
      <c r="G59">
        <f>PPCL_NG!P59</f>
        <v>37.74</v>
      </c>
      <c r="H59">
        <f>PPCL_Spot!P59</f>
        <v>0</v>
      </c>
      <c r="I59">
        <f>Bawana_NG!P59</f>
        <v>100.7</v>
      </c>
      <c r="J59">
        <f>Bawana_RLNG!P59</f>
        <v>0</v>
      </c>
      <c r="K59">
        <f>Bawana_Spot!P59</f>
        <v>281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771.74853685176515</v>
      </c>
      <c r="P59" s="36">
        <v>118.30000000000003</v>
      </c>
      <c r="Q59" s="36">
        <v>31.45</v>
      </c>
      <c r="R59" s="38">
        <v>46.999999999999993</v>
      </c>
      <c r="S59" s="38">
        <v>0</v>
      </c>
      <c r="T59" s="37">
        <f>SUMPRODUCT(LTA!J59:AN59,LTA!J$101:AN$101,LTA!J$103:AN$103)</f>
        <v>597.83000000000004</v>
      </c>
      <c r="U59" s="37">
        <f>SUMPRODUCT(LTA!J59:AN59,LTA!J$102:AN$102,LTA!J$103:AN$103)</f>
        <v>125.80000000000001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1.98</v>
      </c>
      <c r="AB59" s="75">
        <f>-STOA!N59</f>
        <v>-161.30000000000001</v>
      </c>
      <c r="AC59">
        <f t="shared" si="0"/>
        <v>21.104639302299063</v>
      </c>
      <c r="AD59">
        <f t="shared" si="1"/>
        <v>1842.1855815088884</v>
      </c>
      <c r="AE59">
        <f>'IDT-1'!B59</f>
        <v>0</v>
      </c>
      <c r="AF59" s="24"/>
      <c r="AG59">
        <f t="shared" si="2"/>
        <v>1842.1855815088884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-105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4.6726399999999995</v>
      </c>
      <c r="E60">
        <f>GT_NG!P60</f>
        <v>11.36904395942207</v>
      </c>
      <c r="F60">
        <f>GT_Spot!P60</f>
        <v>0</v>
      </c>
      <c r="G60">
        <f>PPCL_NG!P60</f>
        <v>37.74</v>
      </c>
      <c r="H60">
        <f>PPCL_Spot!P60</f>
        <v>0</v>
      </c>
      <c r="I60">
        <f>Bawana_NG!P60</f>
        <v>100.7</v>
      </c>
      <c r="J60">
        <f>Bawana_RLNG!P60</f>
        <v>0</v>
      </c>
      <c r="K60">
        <f>Bawana_Spot!P60</f>
        <v>315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771.74853685176515</v>
      </c>
      <c r="P60" s="36">
        <v>118.30000000000003</v>
      </c>
      <c r="Q60" s="36">
        <v>31.45</v>
      </c>
      <c r="R60" s="38">
        <v>46.999999999999993</v>
      </c>
      <c r="S60" s="38">
        <v>0</v>
      </c>
      <c r="T60" s="37">
        <f>SUMPRODUCT(LTA!J60:AN60,LTA!J$101:AN$101,LTA!J$103:AN$103)</f>
        <v>596.49</v>
      </c>
      <c r="U60" s="37">
        <f>SUMPRODUCT(LTA!J60:AN60,LTA!J$102:AN$102,LTA!J$103:AN$103)</f>
        <v>124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1.98</v>
      </c>
      <c r="AB60" s="75">
        <f>-STOA!N60</f>
        <v>-161.30000000000001</v>
      </c>
      <c r="AC60">
        <f t="shared" si="0"/>
        <v>21.38508542982126</v>
      </c>
      <c r="AD60">
        <f t="shared" si="1"/>
        <v>1871.7651353813665</v>
      </c>
      <c r="AE60">
        <f>'IDT-1'!B60</f>
        <v>0</v>
      </c>
      <c r="AF60" s="24"/>
      <c r="AG60">
        <f t="shared" si="2"/>
        <v>1871.7651353813665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-106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4.6726399999999995</v>
      </c>
      <c r="E61">
        <f>GT_NG!P61</f>
        <v>11.36904395942207</v>
      </c>
      <c r="F61">
        <f>GT_Spot!P61</f>
        <v>0</v>
      </c>
      <c r="G61">
        <f>PPCL_NG!P61</f>
        <v>37.972911874357806</v>
      </c>
      <c r="H61">
        <f>PPCL_Spot!P61</f>
        <v>0</v>
      </c>
      <c r="I61">
        <f>Bawana_NG!P61</f>
        <v>100.7</v>
      </c>
      <c r="J61">
        <f>Bawana_RLNG!P61</f>
        <v>0</v>
      </c>
      <c r="K61">
        <f>Bawana_Spot!P61</f>
        <v>362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720.31864905503539</v>
      </c>
      <c r="P61" s="36">
        <v>118.30000000000003</v>
      </c>
      <c r="Q61" s="36">
        <v>31.45</v>
      </c>
      <c r="R61" s="38">
        <v>46.999999999999993</v>
      </c>
      <c r="S61" s="38">
        <v>0</v>
      </c>
      <c r="T61" s="37">
        <f>SUMPRODUCT(LTA!J61:AN61,LTA!J$101:AN$101,LTA!J$103:AN$103)</f>
        <v>590.79</v>
      </c>
      <c r="U61" s="37">
        <f>SUMPRODUCT(LTA!J61:AN61,LTA!J$102:AN$102,LTA!J$103:AN$103)</f>
        <v>124.38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1.98</v>
      </c>
      <c r="AB61" s="75">
        <f>-STOA!N61</f>
        <v>-161.30000000000001</v>
      </c>
      <c r="AC61">
        <f t="shared" si="0"/>
        <v>21.39539852435168</v>
      </c>
      <c r="AD61">
        <f t="shared" si="1"/>
        <v>2085.8678463644637</v>
      </c>
      <c r="AE61">
        <f>'IDT-1'!B61</f>
        <v>0</v>
      </c>
      <c r="AF61" s="24"/>
      <c r="AG61">
        <f t="shared" si="2"/>
        <v>2085.8678463644637</v>
      </c>
      <c r="AI61" s="34">
        <f>PXIL!H61</f>
        <v>0</v>
      </c>
      <c r="AJ61" s="34">
        <f>PXIL!N61</f>
        <v>0</v>
      </c>
      <c r="AK61" s="34">
        <f>RTM_IEX!H61</f>
        <v>117.63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4.6726399999999995</v>
      </c>
      <c r="E62">
        <f>GT_NG!P62</f>
        <v>11.36904395942207</v>
      </c>
      <c r="F62">
        <f>GT_Spot!P62</f>
        <v>0</v>
      </c>
      <c r="G62">
        <f>PPCL_NG!P62</f>
        <v>37.972911874357806</v>
      </c>
      <c r="H62">
        <f>PPCL_Spot!P62</f>
        <v>0</v>
      </c>
      <c r="I62">
        <f>Bawana_NG!P62</f>
        <v>100.7</v>
      </c>
      <c r="J62">
        <f>Bawana_RLNG!P62</f>
        <v>0</v>
      </c>
      <c r="K62">
        <f>Bawana_Spot!P62</f>
        <v>445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720.31864905503539</v>
      </c>
      <c r="P62" s="36">
        <v>118.30000000000003</v>
      </c>
      <c r="Q62" s="36">
        <v>31.45</v>
      </c>
      <c r="R62" s="38">
        <v>46.999999999999993</v>
      </c>
      <c r="S62" s="38">
        <v>0</v>
      </c>
      <c r="T62" s="37">
        <f>SUMPRODUCT(LTA!J62:AN62,LTA!J$101:AN$101,LTA!J$103:AN$103)</f>
        <v>573.07999999999993</v>
      </c>
      <c r="U62" s="37">
        <f>SUMPRODUCT(LTA!J62:AN62,LTA!J$102:AN$102,LTA!J$103:AN$103)</f>
        <v>124.80000000000001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1.98</v>
      </c>
      <c r="AB62" s="75">
        <f>-STOA!N62</f>
        <v>-161.30000000000001</v>
      </c>
      <c r="AC62">
        <f t="shared" si="0"/>
        <v>22.061734524351682</v>
      </c>
      <c r="AD62">
        <f t="shared" si="1"/>
        <v>2160.9215103644633</v>
      </c>
      <c r="AE62">
        <f>'IDT-1'!B62</f>
        <v>19</v>
      </c>
      <c r="AF62" s="24"/>
      <c r="AG62">
        <f t="shared" si="2"/>
        <v>2179.9215103644633</v>
      </c>
      <c r="AI62" s="34">
        <f>PXIL!H62</f>
        <v>0</v>
      </c>
      <c r="AJ62" s="34">
        <f>PXIL!N62</f>
        <v>0</v>
      </c>
      <c r="AK62" s="34">
        <f>RTM_IEX!H62</f>
        <v>127.64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4.6726399999999995</v>
      </c>
      <c r="E63">
        <f>GT_NG!P63</f>
        <v>9.8995081463264665</v>
      </c>
      <c r="F63">
        <f>GT_Spot!P63</f>
        <v>0</v>
      </c>
      <c r="G63">
        <f>PPCL_NG!P63</f>
        <v>34.482699356863904</v>
      </c>
      <c r="H63">
        <f>PPCL_Spot!P63</f>
        <v>0</v>
      </c>
      <c r="I63">
        <f>Bawana_NG!P63</f>
        <v>100.7</v>
      </c>
      <c r="J63">
        <f>Bawana_RLNG!P63</f>
        <v>0</v>
      </c>
      <c r="K63">
        <f>Bawana_Spot!P63</f>
        <v>521.82000000000005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719.3923528250524</v>
      </c>
      <c r="P63" s="36">
        <v>118.30000000000003</v>
      </c>
      <c r="Q63" s="36">
        <v>31.45</v>
      </c>
      <c r="R63" s="38">
        <v>46.999999999999993</v>
      </c>
      <c r="S63" s="38">
        <v>0</v>
      </c>
      <c r="T63" s="37">
        <f>SUMPRODUCT(LTA!J63:AN63,LTA!J$101:AN$101,LTA!J$103:AN$103)</f>
        <v>547.82000000000005</v>
      </c>
      <c r="U63" s="37">
        <f>SUMPRODUCT(LTA!J63:AN63,LTA!J$102:AN$102,LTA!J$103:AN$103)</f>
        <v>126.22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1.98</v>
      </c>
      <c r="AB63" s="75">
        <f>-STOA!N63</f>
        <v>-161.30000000000001</v>
      </c>
      <c r="AC63">
        <f t="shared" si="0"/>
        <v>22.00210533221864</v>
      </c>
      <c r="AD63">
        <f t="shared" si="1"/>
        <v>2154.2050949960239</v>
      </c>
      <c r="AE63">
        <f>'IDT-1'!B63</f>
        <v>83</v>
      </c>
      <c r="AF63" s="24"/>
      <c r="AG63">
        <f t="shared" si="2"/>
        <v>2237.2050949960239</v>
      </c>
      <c r="AI63" s="34">
        <f>PXIL!H63</f>
        <v>0</v>
      </c>
      <c r="AJ63" s="34">
        <f>PXIL!N63</f>
        <v>0</v>
      </c>
      <c r="AK63" s="34">
        <f>RTM_IEX!H63</f>
        <v>73.77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4.1719999999999997</v>
      </c>
      <c r="E64">
        <f>GT_NG!P64</f>
        <v>9.5933755942947716</v>
      </c>
      <c r="F64">
        <f>GT_Spot!P64</f>
        <v>0</v>
      </c>
      <c r="G64">
        <f>PPCL_NG!P64</f>
        <v>34.482699356863904</v>
      </c>
      <c r="H64">
        <f>PPCL_Spot!P64</f>
        <v>0</v>
      </c>
      <c r="I64">
        <f>Bawana_NG!P64</f>
        <v>100.7</v>
      </c>
      <c r="J64">
        <f>Bawana_RLNG!P64</f>
        <v>0</v>
      </c>
      <c r="K64">
        <f>Bawana_Spot!P64</f>
        <v>497.41197722617369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719.3923528250524</v>
      </c>
      <c r="P64" s="36">
        <v>118.30000000000003</v>
      </c>
      <c r="Q64" s="36">
        <v>31.45</v>
      </c>
      <c r="R64" s="38">
        <v>47.5</v>
      </c>
      <c r="S64" s="38">
        <v>0</v>
      </c>
      <c r="T64" s="37">
        <f>SUMPRODUCT(LTA!J64:AN64,LTA!J$101:AN$101,LTA!J$103:AN$103)</f>
        <v>517.63</v>
      </c>
      <c r="U64" s="37">
        <f>SUMPRODUCT(LTA!J64:AN64,LTA!J$102:AN$102,LTA!J$103:AN$103)</f>
        <v>126.43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25.81</v>
      </c>
      <c r="Z64" s="34">
        <f>IEX!N64</f>
        <v>0</v>
      </c>
      <c r="AA64" s="75">
        <f>STOA!H64</f>
        <v>1.98</v>
      </c>
      <c r="AB64" s="75">
        <f>-STOA!N64</f>
        <v>-161.30000000000001</v>
      </c>
      <c r="AC64">
        <f t="shared" si="0"/>
        <v>21.842695133351093</v>
      </c>
      <c r="AD64">
        <f t="shared" si="1"/>
        <v>2136.2497098690333</v>
      </c>
      <c r="AE64">
        <f>'IDT-1'!B64</f>
        <v>94.906999999999996</v>
      </c>
      <c r="AF64" s="24"/>
      <c r="AG64">
        <f t="shared" si="2"/>
        <v>2231.1567098690334</v>
      </c>
      <c r="AI64" s="34">
        <f>PXIL!H64</f>
        <v>0</v>
      </c>
      <c r="AJ64" s="34">
        <f>PXIL!N64</f>
        <v>0</v>
      </c>
      <c r="AK64" s="34">
        <f>RTM_IEX!H64</f>
        <v>77.64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6.9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4.1719999999999997</v>
      </c>
      <c r="E65">
        <f>GT_NG!P65</f>
        <v>9.5933755942947716</v>
      </c>
      <c r="F65">
        <f>GT_Spot!P65</f>
        <v>0</v>
      </c>
      <c r="G65">
        <f>PPCL_NG!P65</f>
        <v>34.482699356863904</v>
      </c>
      <c r="H65">
        <f>PPCL_Spot!P65</f>
        <v>0</v>
      </c>
      <c r="I65">
        <f>Bawana_NG!P65</f>
        <v>100.7</v>
      </c>
      <c r="J65">
        <f>Bawana_RLNG!P65</f>
        <v>0</v>
      </c>
      <c r="K65">
        <f>Bawana_Spot!P65</f>
        <v>477.78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741.90060931114567</v>
      </c>
      <c r="P65" s="36">
        <v>118.30000000000003</v>
      </c>
      <c r="Q65" s="36">
        <v>31.45</v>
      </c>
      <c r="R65" s="38">
        <v>47.5</v>
      </c>
      <c r="S65" s="38">
        <v>0</v>
      </c>
      <c r="T65" s="37">
        <f>SUMPRODUCT(LTA!J65:AN65,LTA!J$101:AN$101,LTA!J$103:AN$103)</f>
        <v>484.4</v>
      </c>
      <c r="U65" s="37">
        <f>SUMPRODUCT(LTA!J65:AN65,LTA!J$102:AN$102,LTA!J$103:AN$103)</f>
        <v>131.44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52.81</v>
      </c>
      <c r="Z65" s="34">
        <f>IEX!N65</f>
        <v>0</v>
      </c>
      <c r="AA65" s="75">
        <f>STOA!H65</f>
        <v>1.98</v>
      </c>
      <c r="AB65" s="75">
        <f>-STOA!N65</f>
        <v>-161.30000000000001</v>
      </c>
      <c r="AC65">
        <f t="shared" si="0"/>
        <v>22.299558390838385</v>
      </c>
      <c r="AD65">
        <f t="shared" si="1"/>
        <v>2187.7091258714659</v>
      </c>
      <c r="AE65">
        <f>'IDT-1'!B65</f>
        <v>92.195999999999998</v>
      </c>
      <c r="AF65" s="24"/>
      <c r="AG65">
        <f t="shared" si="2"/>
        <v>2279.9051258714658</v>
      </c>
      <c r="AI65" s="34">
        <f>PXIL!H65</f>
        <v>0</v>
      </c>
      <c r="AJ65" s="34">
        <f>PXIL!N65</f>
        <v>0</v>
      </c>
      <c r="AK65" s="34">
        <f>RTM_IEX!H65</f>
        <v>120.16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14.64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4.1719999999999997</v>
      </c>
      <c r="E66">
        <f>GT_NG!P66</f>
        <v>9.5933755942947716</v>
      </c>
      <c r="F66">
        <f>GT_Spot!P66</f>
        <v>0</v>
      </c>
      <c r="G66">
        <f>PPCL_NG!P66</f>
        <v>34.482699356863904</v>
      </c>
      <c r="H66">
        <f>PPCL_Spot!P66</f>
        <v>0</v>
      </c>
      <c r="I66">
        <f>Bawana_NG!P66</f>
        <v>100.7</v>
      </c>
      <c r="J66">
        <f>Bawana_RLNG!P66</f>
        <v>0</v>
      </c>
      <c r="K66">
        <f>Bawana_Spot!P66</f>
        <v>476.66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746.24541289663966</v>
      </c>
      <c r="P66" s="36">
        <v>118.30000000000003</v>
      </c>
      <c r="Q66" s="36">
        <v>31.45</v>
      </c>
      <c r="R66" s="38">
        <v>47.5</v>
      </c>
      <c r="S66" s="38">
        <v>0</v>
      </c>
      <c r="T66" s="37">
        <f>SUMPRODUCT(LTA!J66:AN66,LTA!J$101:AN$101,LTA!J$103:AN$103)</f>
        <v>434.42</v>
      </c>
      <c r="U66" s="37">
        <f>SUMPRODUCT(LTA!J66:AN66,LTA!J$102:AN$102,LTA!J$103:AN$103)</f>
        <v>131.51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82.38</v>
      </c>
      <c r="Z66" s="34">
        <f>IEX!N66</f>
        <v>0</v>
      </c>
      <c r="AA66" s="75">
        <f>STOA!H66</f>
        <v>1.98</v>
      </c>
      <c r="AB66" s="75">
        <f>-STOA!N66</f>
        <v>-161.30000000000001</v>
      </c>
      <c r="AC66">
        <f t="shared" si="0"/>
        <v>22.25560066239073</v>
      </c>
      <c r="AD66">
        <f t="shared" si="1"/>
        <v>2182.7578871854075</v>
      </c>
      <c r="AE66">
        <f>'IDT-1'!B66</f>
        <v>81.349000000000004</v>
      </c>
      <c r="AF66" s="24"/>
      <c r="AG66">
        <f t="shared" si="2"/>
        <v>2264.1068871854077</v>
      </c>
      <c r="AI66" s="34">
        <f>PXIL!H66</f>
        <v>0</v>
      </c>
      <c r="AJ66" s="34">
        <f>PXIL!N66</f>
        <v>0</v>
      </c>
      <c r="AK66" s="34">
        <f>RTM_IEX!H66</f>
        <v>125.37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21.55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4.1719999999999997</v>
      </c>
      <c r="E67">
        <f>GT_NG!P67</f>
        <v>9.5933755942947716</v>
      </c>
      <c r="F67">
        <f>GT_Spot!P67</f>
        <v>0</v>
      </c>
      <c r="G67">
        <f>PPCL_NG!P67</f>
        <v>33.897740150656624</v>
      </c>
      <c r="H67">
        <f>PPCL_Spot!P67</f>
        <v>0</v>
      </c>
      <c r="I67">
        <f>Bawana_NG!P67</f>
        <v>104.38</v>
      </c>
      <c r="J67">
        <f>Bawana_RLNG!P67</f>
        <v>0</v>
      </c>
      <c r="K67">
        <f>Bawana_Spot!P67</f>
        <v>404.31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757.53628668853548</v>
      </c>
      <c r="P67" s="36">
        <v>118.30000000000003</v>
      </c>
      <c r="Q67" s="36">
        <v>31.45</v>
      </c>
      <c r="R67" s="38">
        <v>47.5</v>
      </c>
      <c r="S67" s="38">
        <v>0</v>
      </c>
      <c r="T67" s="37">
        <f>SUMPRODUCT(LTA!J67:AN67,LTA!J$101:AN$101,LTA!J$103:AN$103)</f>
        <v>394.68</v>
      </c>
      <c r="U67" s="37">
        <f>SUMPRODUCT(LTA!J67:AN67,LTA!J$102:AN$102,LTA!J$103:AN$103)</f>
        <v>115.91999999999999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236.38</v>
      </c>
      <c r="Z67" s="34">
        <f>IEX!N67</f>
        <v>0</v>
      </c>
      <c r="AA67" s="75">
        <f>STOA!H67</f>
        <v>1.88</v>
      </c>
      <c r="AB67" s="75">
        <f>-STOA!N67</f>
        <v>-161.30000000000001</v>
      </c>
      <c r="AC67">
        <f t="shared" si="0"/>
        <v>21.952492710744792</v>
      </c>
      <c r="AD67">
        <f t="shared" si="1"/>
        <v>2148.6169097227416</v>
      </c>
      <c r="AE67">
        <f>'IDT-1'!B67</f>
        <v>73.213999999999999</v>
      </c>
      <c r="AF67" s="24"/>
      <c r="AG67">
        <f t="shared" si="2"/>
        <v>2221.8309097227416</v>
      </c>
      <c r="AI67" s="34">
        <f>PXIL!H67</f>
        <v>0</v>
      </c>
      <c r="AJ67" s="34">
        <f>PXIL!N67</f>
        <v>0</v>
      </c>
      <c r="AK67" s="34">
        <f>RTM_IEX!H67</f>
        <v>26.44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45.43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4.1719999999999997</v>
      </c>
      <c r="E68">
        <f>GT_NG!P68</f>
        <v>9.5933755942947716</v>
      </c>
      <c r="F68">
        <f>GT_Spot!P68</f>
        <v>0</v>
      </c>
      <c r="G68">
        <f>PPCL_NG!P68</f>
        <v>34.882776001798526</v>
      </c>
      <c r="H68">
        <f>PPCL_Spot!P68</f>
        <v>0</v>
      </c>
      <c r="I68">
        <f>Bawana_NG!P68</f>
        <v>104.38</v>
      </c>
      <c r="J68">
        <f>Bawana_RLNG!P68</f>
        <v>0</v>
      </c>
      <c r="K68">
        <f>Bawana_Spot!P68</f>
        <v>352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765.59312032252262</v>
      </c>
      <c r="P68" s="36">
        <v>118.30000000000003</v>
      </c>
      <c r="Q68" s="36">
        <v>31.45</v>
      </c>
      <c r="R68" s="38">
        <v>47.5</v>
      </c>
      <c r="S68" s="38">
        <v>0</v>
      </c>
      <c r="T68" s="37">
        <f>SUMPRODUCT(LTA!J68:AN68,LTA!J$101:AN$101,LTA!J$103:AN$103)</f>
        <v>353.35</v>
      </c>
      <c r="U68" s="37">
        <f>SUMPRODUCT(LTA!J68:AN68,LTA!J$102:AN$102,LTA!J$103:AN$103)</f>
        <v>115.68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332.56</v>
      </c>
      <c r="Z68" s="34">
        <f>IEX!N68</f>
        <v>0</v>
      </c>
      <c r="AA68" s="75">
        <f>STOA!H68</f>
        <v>1.88</v>
      </c>
      <c r="AB68" s="75">
        <f>-STOA!N68</f>
        <v>-161.30000000000001</v>
      </c>
      <c r="AC68">
        <f t="shared" ref="AC68:AC98" si="3">SUMIF(B68:AB68,"&gt;0")*$AC$2-SUMIF(B68:AB68,"&lt;0")*($AC$2/(1-$AC$2))+SUMIF(AI68:AR68,"&gt;0")*$AC$2-SUMIF(AI68:AR68,"&lt;0")*($AC$2/(1-$AC$2))</f>
        <v>21.984629162213928</v>
      </c>
      <c r="AD68">
        <f t="shared" ref="AD68:AD98" si="4">SUM(B68:AB68,AI68:AR68)-AC68</f>
        <v>2152.236642756402</v>
      </c>
      <c r="AE68">
        <f>'IDT-1'!B68</f>
        <v>65.078999999999994</v>
      </c>
      <c r="AF68" s="24"/>
      <c r="AG68">
        <f t="shared" ref="AG68:AG98" si="5">SUM(AD68:AF68)+AT68</f>
        <v>2217.3156427564022</v>
      </c>
      <c r="AI68" s="34">
        <f>PXIL!H68</f>
        <v>0</v>
      </c>
      <c r="AJ68" s="34">
        <f>PXIL!N68</f>
        <v>0</v>
      </c>
      <c r="AK68" s="34">
        <f>RTM_IEX!H68</f>
        <v>7.35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56.83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4.1719999999999997</v>
      </c>
      <c r="E69">
        <f>GT_NG!P69</f>
        <v>9.5933755942947716</v>
      </c>
      <c r="F69">
        <f>GT_Spot!P69</f>
        <v>0</v>
      </c>
      <c r="G69">
        <f>PPCL_NG!P69</f>
        <v>34.882776001798526</v>
      </c>
      <c r="H69">
        <f>PPCL_Spot!P69</f>
        <v>0</v>
      </c>
      <c r="I69">
        <f>Bawana_NG!P69</f>
        <v>104.38</v>
      </c>
      <c r="J69">
        <f>Bawana_RLNG!P69</f>
        <v>0</v>
      </c>
      <c r="K69">
        <f>Bawana_Spot!P69</f>
        <v>445.75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773.72163791409105</v>
      </c>
      <c r="P69" s="36">
        <v>118.30000000000003</v>
      </c>
      <c r="Q69" s="36">
        <v>31.45</v>
      </c>
      <c r="R69" s="38">
        <v>47.5</v>
      </c>
      <c r="S69" s="38">
        <v>0</v>
      </c>
      <c r="T69" s="37">
        <f>SUMPRODUCT(LTA!J69:AN69,LTA!J$101:AN$101,LTA!J$103:AN$103)</f>
        <v>304.03000000000003</v>
      </c>
      <c r="U69" s="37">
        <f>SUMPRODUCT(LTA!J69:AN69,LTA!J$102:AN$102,LTA!J$103:AN$103)</f>
        <v>120.89000000000001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316.99</v>
      </c>
      <c r="Z69" s="34">
        <f>IEX!N69</f>
        <v>0</v>
      </c>
      <c r="AA69" s="75">
        <f>STOA!H69</f>
        <v>1.88</v>
      </c>
      <c r="AB69" s="75">
        <f>-STOA!N69</f>
        <v>-161.30000000000001</v>
      </c>
      <c r="AC69">
        <f t="shared" si="3"/>
        <v>22.476563177552414</v>
      </c>
      <c r="AD69">
        <f t="shared" si="4"/>
        <v>2159.4332263326314</v>
      </c>
      <c r="AE69">
        <f>'IDT-1'!B69</f>
        <v>51.521000000000001</v>
      </c>
      <c r="AF69" s="24"/>
      <c r="AG69">
        <f t="shared" si="5"/>
        <v>2210.9542263326316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-24</v>
      </c>
      <c r="AM69" s="34">
        <f>RTM_PXI!H69</f>
        <v>0</v>
      </c>
      <c r="AN69" s="34">
        <f>RTM_PXI!N69</f>
        <v>0</v>
      </c>
      <c r="AO69" s="149">
        <f>GDAM_IEX!H69</f>
        <v>53.67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4.1719999999999997</v>
      </c>
      <c r="E70">
        <f>GT_NG!P70</f>
        <v>9.5933755942947716</v>
      </c>
      <c r="F70">
        <f>GT_Spot!P70</f>
        <v>0</v>
      </c>
      <c r="G70">
        <f>PPCL_NG!P70</f>
        <v>35.087660822611824</v>
      </c>
      <c r="H70">
        <f>PPCL_Spot!P70</f>
        <v>0</v>
      </c>
      <c r="I70">
        <f>Bawana_NG!P70</f>
        <v>104.38</v>
      </c>
      <c r="J70">
        <f>Bawana_RLNG!P70</f>
        <v>0</v>
      </c>
      <c r="K70">
        <f>Bawana_Spot!P70</f>
        <v>455.75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774.80910826565912</v>
      </c>
      <c r="P70" s="36">
        <v>118.30000000000003</v>
      </c>
      <c r="Q70" s="36">
        <v>31.45</v>
      </c>
      <c r="R70" s="38">
        <v>43.8</v>
      </c>
      <c r="S70" s="38">
        <v>0</v>
      </c>
      <c r="T70" s="37">
        <f>SUMPRODUCT(LTA!J70:AN70,LTA!J$101:AN$101,LTA!J$103:AN$103)</f>
        <v>257.58</v>
      </c>
      <c r="U70" s="37">
        <f>SUMPRODUCT(LTA!J70:AN70,LTA!J$102:AN$102,LTA!J$103:AN$103)</f>
        <v>119.57999999999998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332.5</v>
      </c>
      <c r="Z70" s="34">
        <f>IEX!N70</f>
        <v>0</v>
      </c>
      <c r="AA70" s="75">
        <f>STOA!H70</f>
        <v>1.88</v>
      </c>
      <c r="AB70" s="75">
        <f>-STOA!N70</f>
        <v>-161.30000000000001</v>
      </c>
      <c r="AC70">
        <f t="shared" si="3"/>
        <v>22.070612842536683</v>
      </c>
      <c r="AD70">
        <f t="shared" si="4"/>
        <v>2161.9215318400288</v>
      </c>
      <c r="AE70">
        <f>'IDT-1'!B70</f>
        <v>37.963000000000001</v>
      </c>
      <c r="AF70" s="24"/>
      <c r="AG70">
        <f t="shared" si="5"/>
        <v>2199.884531840029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56.41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4.1719999999999997</v>
      </c>
      <c r="E71">
        <f>GT_NG!P71</f>
        <v>9.5933755942947716</v>
      </c>
      <c r="F71">
        <f>GT_Spot!P71</f>
        <v>0</v>
      </c>
      <c r="G71">
        <f>PPCL_NG!P71</f>
        <v>35.087660822611824</v>
      </c>
      <c r="H71">
        <f>PPCL_Spot!P71</f>
        <v>0</v>
      </c>
      <c r="I71">
        <f>Bawana_NG!P71</f>
        <v>104.38</v>
      </c>
      <c r="J71">
        <f>Bawana_RLNG!P71</f>
        <v>0</v>
      </c>
      <c r="K71">
        <f>Bawana_Spot!P71</f>
        <v>415.75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799.58624939152651</v>
      </c>
      <c r="P71" s="36">
        <v>118.30000000000003</v>
      </c>
      <c r="Q71" s="36">
        <v>31.45</v>
      </c>
      <c r="R71" s="38">
        <v>38.980000000000004</v>
      </c>
      <c r="S71" s="38">
        <v>0</v>
      </c>
      <c r="T71" s="37">
        <f>SUMPRODUCT(LTA!J71:AN71,LTA!J$101:AN$101,LTA!J$103:AN$103)</f>
        <v>209.76</v>
      </c>
      <c r="U71" s="37">
        <f>SUMPRODUCT(LTA!J71:AN71,LTA!J$102:AN$102,LTA!J$103:AN$103)</f>
        <v>108.57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414.85</v>
      </c>
      <c r="Z71" s="34">
        <f>IEX!N71</f>
        <v>0</v>
      </c>
      <c r="AA71" s="75">
        <f>STOA!H71</f>
        <v>1.78</v>
      </c>
      <c r="AB71" s="75">
        <f>-STOA!N71</f>
        <v>-161.30000000000001</v>
      </c>
      <c r="AC71">
        <f t="shared" si="3"/>
        <v>22.599317892676762</v>
      </c>
      <c r="AD71">
        <f t="shared" si="4"/>
        <v>2155.1799679157562</v>
      </c>
      <c r="AE71">
        <f>'IDT-1'!B71</f>
        <v>27.116</v>
      </c>
      <c r="AF71" s="24"/>
      <c r="AG71">
        <f t="shared" si="5"/>
        <v>2182.2959679157561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-33</v>
      </c>
      <c r="AM71" s="34">
        <f>RTM_PXI!H71</f>
        <v>0</v>
      </c>
      <c r="AN71" s="34">
        <f>RTM_PXI!N71</f>
        <v>0</v>
      </c>
      <c r="AO71" s="149">
        <f>GDAM_IEX!H71</f>
        <v>79.819999999999993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4.1719999999999997</v>
      </c>
      <c r="E72">
        <f>GT_NG!P72</f>
        <v>9.5933755942947716</v>
      </c>
      <c r="F72">
        <f>GT_Spot!P72</f>
        <v>0</v>
      </c>
      <c r="G72">
        <f>PPCL_NG!P72</f>
        <v>35.087660822611824</v>
      </c>
      <c r="H72">
        <f>PPCL_Spot!P72</f>
        <v>0</v>
      </c>
      <c r="I72">
        <f>Bawana_NG!P72</f>
        <v>104.38</v>
      </c>
      <c r="J72">
        <f>Bawana_RLNG!P72</f>
        <v>0</v>
      </c>
      <c r="K72">
        <f>Bawana_Spot!P72</f>
        <v>415.75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817.50447354253345</v>
      </c>
      <c r="P72" s="36">
        <v>118.30000000000003</v>
      </c>
      <c r="Q72" s="36">
        <v>31.45</v>
      </c>
      <c r="R72" s="38">
        <v>23.330000000000002</v>
      </c>
      <c r="S72" s="38">
        <v>0</v>
      </c>
      <c r="T72" s="37">
        <f>SUMPRODUCT(LTA!J72:AN72,LTA!J$101:AN$101,LTA!J$103:AN$103)</f>
        <v>164.25</v>
      </c>
      <c r="U72" s="37">
        <f>SUMPRODUCT(LTA!J72:AN72,LTA!J$102:AN$102,LTA!J$103:AN$103)</f>
        <v>105.47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463.4</v>
      </c>
      <c r="Z72" s="34">
        <f>IEX!N72</f>
        <v>0</v>
      </c>
      <c r="AA72" s="75">
        <f>STOA!H72</f>
        <v>1.78</v>
      </c>
      <c r="AB72" s="75">
        <f>-STOA!N72</f>
        <v>-161.30000000000001</v>
      </c>
      <c r="AC72">
        <f t="shared" si="3"/>
        <v>22.624235882639038</v>
      </c>
      <c r="AD72">
        <f t="shared" si="4"/>
        <v>2164.0132740768008</v>
      </c>
      <c r="AE72">
        <f>'IDT-1'!B72</f>
        <v>10.847</v>
      </c>
      <c r="AF72" s="24"/>
      <c r="AG72">
        <f t="shared" si="5"/>
        <v>2174.860274076801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-30</v>
      </c>
      <c r="AM72" s="34">
        <f>RTM_PXI!H72</f>
        <v>0</v>
      </c>
      <c r="AN72" s="34">
        <f>RTM_PXI!N72</f>
        <v>0</v>
      </c>
      <c r="AO72" s="149">
        <f>GDAM_IEX!H72</f>
        <v>83.47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4.1719999999999997</v>
      </c>
      <c r="E73">
        <f>GT_NG!P73</f>
        <v>9.5933755942947716</v>
      </c>
      <c r="F73">
        <f>GT_Spot!P73</f>
        <v>0</v>
      </c>
      <c r="G73">
        <f>PPCL_NG!P73</f>
        <v>35.292770084117151</v>
      </c>
      <c r="H73">
        <f>PPCL_Spot!P73</f>
        <v>0</v>
      </c>
      <c r="I73">
        <f>Bawana_NG!P73</f>
        <v>104.38</v>
      </c>
      <c r="J73">
        <f>Bawana_RLNG!P73</f>
        <v>0</v>
      </c>
      <c r="K73">
        <f>Bawana_Spot!P73</f>
        <v>341.56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856.01752810837945</v>
      </c>
      <c r="P73" s="36">
        <v>118.30000000000003</v>
      </c>
      <c r="Q73" s="36">
        <v>31.45</v>
      </c>
      <c r="R73" s="38">
        <v>11.17</v>
      </c>
      <c r="S73" s="38">
        <v>0</v>
      </c>
      <c r="T73" s="37">
        <f>SUMPRODUCT(LTA!J73:AN73,LTA!J$101:AN$101,LTA!J$103:AN$103)</f>
        <v>124.23</v>
      </c>
      <c r="U73" s="37">
        <f>SUMPRODUCT(LTA!J73:AN73,LTA!J$102:AN$102,LTA!J$103:AN$103)</f>
        <v>94.16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574.19000000000005</v>
      </c>
      <c r="Z73" s="34">
        <f>IEX!N73</f>
        <v>0</v>
      </c>
      <c r="AA73" s="75">
        <f>STOA!H73</f>
        <v>1.78</v>
      </c>
      <c r="AB73" s="75">
        <f>-STOA!N73</f>
        <v>-161.30000000000001</v>
      </c>
      <c r="AC73">
        <f t="shared" si="3"/>
        <v>22.580034704142175</v>
      </c>
      <c r="AD73">
        <f t="shared" si="4"/>
        <v>2175.1056390826498</v>
      </c>
      <c r="AE73">
        <f>'IDT-1'!B73</f>
        <v>0</v>
      </c>
      <c r="AF73" s="24"/>
      <c r="AG73">
        <f t="shared" si="5"/>
        <v>2175.1056390826498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-22</v>
      </c>
      <c r="AM73" s="34">
        <f>RTM_PXI!H73</f>
        <v>0</v>
      </c>
      <c r="AN73" s="34">
        <f>RTM_PXI!N73</f>
        <v>0</v>
      </c>
      <c r="AO73" s="149">
        <f>GDAM_IEX!H73</f>
        <v>74.69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4.1719999999999997</v>
      </c>
      <c r="E74">
        <f>GT_NG!P74</f>
        <v>9.5933755942947716</v>
      </c>
      <c r="F74">
        <f>GT_Spot!P74</f>
        <v>0</v>
      </c>
      <c r="G74">
        <f>PPCL_NG!P74</f>
        <v>35.502767062955996</v>
      </c>
      <c r="H74">
        <f>PPCL_Spot!P74</f>
        <v>0</v>
      </c>
      <c r="I74">
        <f>Bawana_NG!P74</f>
        <v>104.38</v>
      </c>
      <c r="J74">
        <f>Bawana_RLNG!P74</f>
        <v>0</v>
      </c>
      <c r="K74">
        <f>Bawana_Spot!P74</f>
        <v>326.56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884.59081688006449</v>
      </c>
      <c r="P74" s="36">
        <v>118.30000000000003</v>
      </c>
      <c r="Q74" s="36">
        <v>31.45</v>
      </c>
      <c r="R74" s="38">
        <v>2.44</v>
      </c>
      <c r="S74" s="38">
        <v>0</v>
      </c>
      <c r="T74" s="37">
        <f>SUMPRODUCT(LTA!J74:AN74,LTA!J$101:AN$101,LTA!J$103:AN$103)</f>
        <v>90.76</v>
      </c>
      <c r="U74" s="37">
        <f>SUMPRODUCT(LTA!J74:AN74,LTA!J$102:AN$102,LTA!J$103:AN$103)</f>
        <v>91.91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602.48</v>
      </c>
      <c r="Z74" s="34">
        <f>IEX!N74</f>
        <v>0</v>
      </c>
      <c r="AA74" s="75">
        <f>STOA!H74</f>
        <v>1.78</v>
      </c>
      <c r="AB74" s="75">
        <f>-STOA!N74</f>
        <v>-161.30000000000001</v>
      </c>
      <c r="AC74">
        <f t="shared" si="3"/>
        <v>22.603090001313362</v>
      </c>
      <c r="AD74">
        <f t="shared" si="4"/>
        <v>2171.6758695360018</v>
      </c>
      <c r="AE74">
        <f>'IDT-1'!B74</f>
        <v>0</v>
      </c>
      <c r="AF74" s="24"/>
      <c r="AG74">
        <f t="shared" si="5"/>
        <v>2171.6758695360018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-25</v>
      </c>
      <c r="AM74" s="34">
        <f>RTM_PXI!H74</f>
        <v>0</v>
      </c>
      <c r="AN74" s="34">
        <f>RTM_PXI!N74</f>
        <v>0</v>
      </c>
      <c r="AO74" s="149">
        <f>GDAM_IEX!H74</f>
        <v>76.66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4.1719999999999997</v>
      </c>
      <c r="E75">
        <f>GT_NG!P75</f>
        <v>9.6853248811410477</v>
      </c>
      <c r="F75">
        <f>GT_Spot!P75</f>
        <v>0</v>
      </c>
      <c r="G75">
        <f>PPCL_NG!P75</f>
        <v>36.268570371218004</v>
      </c>
      <c r="H75">
        <f>PPCL_Spot!P75</f>
        <v>0</v>
      </c>
      <c r="I75">
        <f>Bawana_NG!P75</f>
        <v>104.38</v>
      </c>
      <c r="J75">
        <f>Bawana_RLNG!P75</f>
        <v>0</v>
      </c>
      <c r="K75">
        <f>Bawana_Spot!P75</f>
        <v>270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916.11325709212167</v>
      </c>
      <c r="P75" s="36">
        <v>118.30000000000003</v>
      </c>
      <c r="Q75" s="36">
        <v>31.45</v>
      </c>
      <c r="R75" s="38">
        <v>0</v>
      </c>
      <c r="S75" s="38">
        <v>0</v>
      </c>
      <c r="T75" s="37">
        <f>SUMPRODUCT(LTA!J75:AN75,LTA!J$101:AN$101,LTA!J$103:AN$103)</f>
        <v>60.39</v>
      </c>
      <c r="U75" s="37">
        <f>SUMPRODUCT(LTA!J75:AN75,LTA!J$102:AN$102,LTA!J$103:AN$103)</f>
        <v>98.02000000000001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558.38</v>
      </c>
      <c r="Z75" s="34">
        <f>IEX!N75</f>
        <v>0</v>
      </c>
      <c r="AA75" s="75">
        <f>STOA!H75</f>
        <v>1.74</v>
      </c>
      <c r="AB75" s="75">
        <f>-STOA!N75</f>
        <v>0</v>
      </c>
      <c r="AC75">
        <f t="shared" si="3"/>
        <v>20.849480185506327</v>
      </c>
      <c r="AD75">
        <f t="shared" si="4"/>
        <v>2133.4596721589742</v>
      </c>
      <c r="AE75">
        <f>'IDT-1'!B75</f>
        <v>0</v>
      </c>
      <c r="AF75" s="24"/>
      <c r="AG75">
        <f t="shared" si="5"/>
        <v>2133.4596721589742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-107</v>
      </c>
      <c r="AM75" s="34">
        <f>RTM_PXI!H75</f>
        <v>0</v>
      </c>
      <c r="AN75" s="34">
        <f>RTM_PXI!N75</f>
        <v>0</v>
      </c>
      <c r="AO75" s="149">
        <f>GDAM_IEX!H75</f>
        <v>52.41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4.42232</v>
      </c>
      <c r="E76">
        <f>GT_NG!P76</f>
        <v>9.6853248811410477</v>
      </c>
      <c r="F76">
        <f>GT_Spot!P76</f>
        <v>0</v>
      </c>
      <c r="G76">
        <f>PPCL_NG!P76</f>
        <v>36.056434228291721</v>
      </c>
      <c r="H76">
        <f>PPCL_Spot!P76</f>
        <v>0</v>
      </c>
      <c r="I76">
        <f>Bawana_NG!P76</f>
        <v>104.38</v>
      </c>
      <c r="J76">
        <f>Bawana_RLNG!P76</f>
        <v>0</v>
      </c>
      <c r="K76">
        <f>Bawana_Spot!P76</f>
        <v>281.63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936.91666577521744</v>
      </c>
      <c r="P76" s="36">
        <v>118.30000000000003</v>
      </c>
      <c r="Q76" s="36">
        <v>31.45</v>
      </c>
      <c r="R76" s="38">
        <v>0</v>
      </c>
      <c r="S76" s="38">
        <v>0</v>
      </c>
      <c r="T76" s="37">
        <f>SUMPRODUCT(LTA!J76:AN76,LTA!J$101:AN$101,LTA!J$103:AN$103)</f>
        <v>45.62</v>
      </c>
      <c r="U76" s="37">
        <f>SUMPRODUCT(LTA!J76:AN76,LTA!J$102:AN$102,LTA!J$103:AN$103)</f>
        <v>97.009999999999991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512.23</v>
      </c>
      <c r="Z76" s="34">
        <f>IEX!N76</f>
        <v>0</v>
      </c>
      <c r="AA76" s="75">
        <f>STOA!H76</f>
        <v>1.74</v>
      </c>
      <c r="AB76" s="75">
        <f>-STOA!N76</f>
        <v>0</v>
      </c>
      <c r="AC76">
        <f t="shared" si="3"/>
        <v>20.25876348153859</v>
      </c>
      <c r="AD76">
        <f t="shared" si="4"/>
        <v>2141.2519814031111</v>
      </c>
      <c r="AE76">
        <f>'IDT-1'!B76</f>
        <v>0</v>
      </c>
      <c r="AF76" s="24"/>
      <c r="AG76">
        <f t="shared" si="5"/>
        <v>2141.2519814031111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-70</v>
      </c>
      <c r="AM76" s="34">
        <f>RTM_PXI!H76</f>
        <v>0</v>
      </c>
      <c r="AN76" s="34">
        <f>RTM_PXI!N76</f>
        <v>0</v>
      </c>
      <c r="AO76" s="149">
        <f>GDAM_IEX!H76</f>
        <v>52.07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4.42232</v>
      </c>
      <c r="E77">
        <f>GT_NG!P77</f>
        <v>9.6853248811410477</v>
      </c>
      <c r="F77">
        <f>GT_Spot!P77</f>
        <v>0</v>
      </c>
      <c r="G77">
        <f>PPCL_NG!P77</f>
        <v>35.977633050457207</v>
      </c>
      <c r="H77">
        <f>PPCL_Spot!P77</f>
        <v>0</v>
      </c>
      <c r="I77">
        <f>Bawana_NG!P77</f>
        <v>104.38</v>
      </c>
      <c r="J77">
        <f>Bawana_RLNG!P77</f>
        <v>0</v>
      </c>
      <c r="K77">
        <f>Bawana_Spot!P77</f>
        <v>333.63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966.80030584117287</v>
      </c>
      <c r="P77" s="36">
        <v>118.30000000000003</v>
      </c>
      <c r="Q77" s="36">
        <v>31.45</v>
      </c>
      <c r="R77" s="38">
        <v>0</v>
      </c>
      <c r="S77" s="38">
        <v>0</v>
      </c>
      <c r="T77" s="37">
        <f>SUMPRODUCT(LTA!J77:AN77,LTA!J$101:AN$101,LTA!J$103:AN$103)</f>
        <v>43.29</v>
      </c>
      <c r="U77" s="37">
        <f>SUMPRODUCT(LTA!J77:AN77,LTA!J$102:AN$102,LTA!J$103:AN$103)</f>
        <v>95.789999999999992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452.7</v>
      </c>
      <c r="Z77" s="34">
        <f>IEX!N77</f>
        <v>0</v>
      </c>
      <c r="AA77" s="75">
        <f>STOA!H77</f>
        <v>1.74</v>
      </c>
      <c r="AB77" s="75">
        <f>-STOA!N77</f>
        <v>0</v>
      </c>
      <c r="AC77">
        <f t="shared" si="3"/>
        <v>20.295386150921129</v>
      </c>
      <c r="AD77">
        <f t="shared" si="4"/>
        <v>2175.5101976218493</v>
      </c>
      <c r="AE77">
        <f>'IDT-1'!B77</f>
        <v>0</v>
      </c>
      <c r="AF77" s="24"/>
      <c r="AG77">
        <f t="shared" si="5"/>
        <v>2175.5101976218493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-55</v>
      </c>
      <c r="AM77" s="34">
        <f>RTM_PXI!H77</f>
        <v>0</v>
      </c>
      <c r="AN77" s="34">
        <f>RTM_PXI!N77</f>
        <v>0</v>
      </c>
      <c r="AO77" s="149">
        <f>GDAM_IEX!H77</f>
        <v>52.64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4.42232</v>
      </c>
      <c r="E78">
        <f>GT_NG!P78</f>
        <v>9.6853248811410477</v>
      </c>
      <c r="F78">
        <f>GT_Spot!P78</f>
        <v>0</v>
      </c>
      <c r="G78">
        <f>PPCL_NG!P78</f>
        <v>35.977633050457207</v>
      </c>
      <c r="H78">
        <f>PPCL_Spot!P78</f>
        <v>0</v>
      </c>
      <c r="I78">
        <f>Bawana_NG!P78</f>
        <v>104.38</v>
      </c>
      <c r="J78">
        <f>Bawana_RLNG!P78</f>
        <v>0</v>
      </c>
      <c r="K78">
        <f>Bawana_Spot!P78</f>
        <v>274.63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1004.8471068464241</v>
      </c>
      <c r="P78" s="36">
        <v>118.30000000000003</v>
      </c>
      <c r="Q78" s="36">
        <v>31.45</v>
      </c>
      <c r="R78" s="38">
        <v>0</v>
      </c>
      <c r="S78" s="38">
        <v>0</v>
      </c>
      <c r="T78" s="37">
        <f>SUMPRODUCT(LTA!J78:AN78,LTA!J$101:AN$101,LTA!J$103:AN$103)</f>
        <v>36.57</v>
      </c>
      <c r="U78" s="37">
        <f>SUMPRODUCT(LTA!J78:AN78,LTA!J$102:AN$102,LTA!J$103:AN$103)</f>
        <v>92.81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457.96</v>
      </c>
      <c r="Z78" s="34">
        <f>IEX!N78</f>
        <v>0</v>
      </c>
      <c r="AA78" s="75">
        <f>STOA!H78</f>
        <v>1.74</v>
      </c>
      <c r="AB78" s="75">
        <f>-STOA!N78</f>
        <v>0</v>
      </c>
      <c r="AC78">
        <f t="shared" si="3"/>
        <v>19.81086217410148</v>
      </c>
      <c r="AD78">
        <f t="shared" si="4"/>
        <v>2181.2015226039202</v>
      </c>
      <c r="AE78">
        <f>'IDT-1'!B78</f>
        <v>0</v>
      </c>
      <c r="AF78" s="24"/>
      <c r="AG78">
        <f t="shared" si="5"/>
        <v>2181.2015226039202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-25</v>
      </c>
      <c r="AM78" s="34">
        <f>RTM_PXI!H78</f>
        <v>0</v>
      </c>
      <c r="AN78" s="34">
        <f>RTM_PXI!N78</f>
        <v>0</v>
      </c>
      <c r="AO78" s="149">
        <f>GDAM_IEX!H78</f>
        <v>53.24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4.42232</v>
      </c>
      <c r="E79">
        <f>GT_NG!P79</f>
        <v>9.6853248811410477</v>
      </c>
      <c r="F79">
        <f>GT_Spot!P79</f>
        <v>0</v>
      </c>
      <c r="G79">
        <f>PPCL_NG!P79</f>
        <v>36.43</v>
      </c>
      <c r="H79">
        <f>PPCL_Spot!P79</f>
        <v>0</v>
      </c>
      <c r="I79">
        <f>Bawana_NG!P79</f>
        <v>104.38</v>
      </c>
      <c r="J79">
        <f>Bawana_RLNG!P79</f>
        <v>0</v>
      </c>
      <c r="K79">
        <f>Bawana_Spot!P79</f>
        <v>250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1037.3329482884062</v>
      </c>
      <c r="P79" s="36">
        <v>118.30000000000003</v>
      </c>
      <c r="Q79" s="36">
        <v>31.45</v>
      </c>
      <c r="R79" s="38">
        <v>0</v>
      </c>
      <c r="S79" s="38">
        <v>0</v>
      </c>
      <c r="T79" s="37">
        <f>SUMPRODUCT(LTA!J79:AN79,LTA!J$101:AN$101,LTA!J$103:AN$103)</f>
        <v>35.71</v>
      </c>
      <c r="U79" s="37">
        <f>SUMPRODUCT(LTA!J79:AN79,LTA!J$102:AN$102,LTA!J$103:AN$103)</f>
        <v>91.69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451.98</v>
      </c>
      <c r="Z79" s="34">
        <f>IEX!N79</f>
        <v>0</v>
      </c>
      <c r="AA79" s="75">
        <f>STOA!H79</f>
        <v>1.74</v>
      </c>
      <c r="AB79" s="75">
        <f>-STOA!N79</f>
        <v>0</v>
      </c>
      <c r="AC79">
        <f t="shared" si="3"/>
        <v>19.924150065735439</v>
      </c>
      <c r="AD79">
        <f t="shared" si="4"/>
        <v>2167.8464431038119</v>
      </c>
      <c r="AE79">
        <f>'IDT-1'!B79</f>
        <v>0</v>
      </c>
      <c r="AF79" s="24"/>
      <c r="AG79">
        <f t="shared" si="5"/>
        <v>2167.8464431038119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-38</v>
      </c>
      <c r="AM79" s="34">
        <f>RTM_PXI!H79</f>
        <v>0</v>
      </c>
      <c r="AN79" s="34">
        <f>RTM_PXI!N79</f>
        <v>0</v>
      </c>
      <c r="AO79" s="149">
        <f>GDAM_IEX!H79</f>
        <v>52.65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4.42232</v>
      </c>
      <c r="E80">
        <f>GT_NG!P80</f>
        <v>9.6853248811410477</v>
      </c>
      <c r="F80">
        <f>GT_Spot!P80</f>
        <v>0</v>
      </c>
      <c r="G80">
        <f>PPCL_NG!P80</f>
        <v>36.43</v>
      </c>
      <c r="H80">
        <f>PPCL_Spot!P80</f>
        <v>0</v>
      </c>
      <c r="I80">
        <f>Bawana_NG!P80</f>
        <v>104.38</v>
      </c>
      <c r="J80">
        <f>Bawana_RLNG!P80</f>
        <v>0</v>
      </c>
      <c r="K80">
        <f>Bawana_Spot!P80</f>
        <v>250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1043.7531975059883</v>
      </c>
      <c r="P80" s="36">
        <v>118.30000000000003</v>
      </c>
      <c r="Q80" s="36">
        <v>31.45</v>
      </c>
      <c r="R80" s="38">
        <v>0</v>
      </c>
      <c r="S80" s="38">
        <v>0</v>
      </c>
      <c r="T80" s="37">
        <f>SUMPRODUCT(LTA!J80:AN80,LTA!J$101:AN$101,LTA!J$103:AN$103)</f>
        <v>35.409999999999997</v>
      </c>
      <c r="U80" s="37">
        <f>SUMPRODUCT(LTA!J80:AN80,LTA!J$102:AN$102,LTA!J$103:AN$103)</f>
        <v>81.47999999999999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478.6</v>
      </c>
      <c r="Z80" s="34">
        <f>IEX!N80</f>
        <v>0</v>
      </c>
      <c r="AA80" s="75">
        <f>STOA!H80</f>
        <v>1.74</v>
      </c>
      <c r="AB80" s="75">
        <f>-STOA!N80</f>
        <v>0</v>
      </c>
      <c r="AC80">
        <f t="shared" si="3"/>
        <v>20.351057446905042</v>
      </c>
      <c r="AD80">
        <f t="shared" si="4"/>
        <v>2165.7097849402239</v>
      </c>
      <c r="AE80">
        <f>'IDT-1'!B80</f>
        <v>0</v>
      </c>
      <c r="AF80" s="24"/>
      <c r="AG80">
        <f t="shared" si="5"/>
        <v>2165.7097849402239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-63</v>
      </c>
      <c r="AM80" s="34">
        <f>RTM_PXI!H80</f>
        <v>0</v>
      </c>
      <c r="AN80" s="34">
        <f>RTM_PXI!N80</f>
        <v>0</v>
      </c>
      <c r="AO80" s="149">
        <f>GDAM_IEX!H80</f>
        <v>53.41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4.42232</v>
      </c>
      <c r="E81">
        <f>GT_NG!P81</f>
        <v>10.473200126863304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104.38</v>
      </c>
      <c r="J81">
        <f>Bawana_RLNG!P81</f>
        <v>0</v>
      </c>
      <c r="K81">
        <f>Bawana_Spot!P81</f>
        <v>250.00000000000003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1045.8671222465384</v>
      </c>
      <c r="P81" s="36">
        <v>118.30000000000003</v>
      </c>
      <c r="Q81" s="36">
        <v>31.45</v>
      </c>
      <c r="R81" s="38">
        <v>0</v>
      </c>
      <c r="S81" s="38">
        <v>0</v>
      </c>
      <c r="T81" s="37">
        <f>SUMPRODUCT(LTA!J81:AN81,LTA!J$101:AN$101,LTA!J$103:AN$103)</f>
        <v>35.71</v>
      </c>
      <c r="U81" s="37">
        <f>SUMPRODUCT(LTA!J81:AN81,LTA!J$102:AN$102,LTA!J$103:AN$103)</f>
        <v>80.05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473.69</v>
      </c>
      <c r="Z81" s="34">
        <f>IEX!N81</f>
        <v>0</v>
      </c>
      <c r="AA81" s="75">
        <f>STOA!H81</f>
        <v>1.74</v>
      </c>
      <c r="AB81" s="75">
        <f>-STOA!N81</f>
        <v>0</v>
      </c>
      <c r="AC81">
        <f t="shared" si="3"/>
        <v>20.57390647483912</v>
      </c>
      <c r="AD81">
        <f t="shared" si="4"/>
        <v>2140.5887358985624</v>
      </c>
      <c r="AE81">
        <f>'IDT-1'!B81</f>
        <v>0</v>
      </c>
      <c r="AF81" s="24"/>
      <c r="AG81">
        <f t="shared" si="5"/>
        <v>2140.5887358985624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-88</v>
      </c>
      <c r="AM81" s="34">
        <f>RTM_PXI!H81</f>
        <v>0</v>
      </c>
      <c r="AN81" s="34">
        <f>RTM_PXI!N81</f>
        <v>0</v>
      </c>
      <c r="AO81" s="149">
        <f>GDAM_IEX!H81</f>
        <v>53.08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4.6726399999999995</v>
      </c>
      <c r="E82">
        <f>GT_NG!P82</f>
        <v>12.475991649269311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104.38</v>
      </c>
      <c r="J82">
        <f>Bawana_RLNG!P82</f>
        <v>0</v>
      </c>
      <c r="K82">
        <f>Bawana_Spot!P82</f>
        <v>250.00623612462272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1059.4120712074332</v>
      </c>
      <c r="P82" s="36">
        <v>118.30000000000003</v>
      </c>
      <c r="Q82" s="36">
        <v>31.45</v>
      </c>
      <c r="R82" s="38">
        <v>0</v>
      </c>
      <c r="S82" s="38">
        <v>0</v>
      </c>
      <c r="T82" s="37">
        <f>SUMPRODUCT(LTA!J82:AN82,LTA!J$101:AN$101,LTA!J$103:AN$103)</f>
        <v>35.71</v>
      </c>
      <c r="U82" s="37">
        <f>SUMPRODUCT(LTA!J82:AN82,LTA!J$102:AN$102,LTA!J$103:AN$103)</f>
        <v>79.199999999999989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431.43</v>
      </c>
      <c r="Z82" s="34">
        <f>IEX!N82</f>
        <v>0</v>
      </c>
      <c r="AA82" s="75">
        <f>STOA!H82</f>
        <v>1.74</v>
      </c>
      <c r="AB82" s="75">
        <f>-STOA!N82</f>
        <v>0</v>
      </c>
      <c r="AC82">
        <f t="shared" si="3"/>
        <v>20.0274282042786</v>
      </c>
      <c r="AD82">
        <f t="shared" si="4"/>
        <v>2143.3195107770466</v>
      </c>
      <c r="AE82">
        <f>'IDT-1'!B82</f>
        <v>0</v>
      </c>
      <c r="AF82" s="24"/>
      <c r="AG82">
        <f t="shared" si="5"/>
        <v>2143.3195107770466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-56</v>
      </c>
      <c r="AM82" s="34">
        <f>RTM_PXI!H82</f>
        <v>0</v>
      </c>
      <c r="AN82" s="34">
        <f>RTM_PXI!N82</f>
        <v>0</v>
      </c>
      <c r="AO82" s="149">
        <f>GDAM_IEX!H82</f>
        <v>50.57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4.6726399999999995</v>
      </c>
      <c r="E83">
        <f>GT_NG!P83</f>
        <v>12.475991649269311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104.38</v>
      </c>
      <c r="J83">
        <f>Bawana_RLNG!P83</f>
        <v>0</v>
      </c>
      <c r="K83">
        <f>Bawana_Spot!P83</f>
        <v>325.63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1061.2990578778199</v>
      </c>
      <c r="P83" s="36">
        <v>118.30000000000003</v>
      </c>
      <c r="Q83" s="36">
        <v>31.45</v>
      </c>
      <c r="R83" s="38">
        <v>0</v>
      </c>
      <c r="S83" s="38">
        <v>0</v>
      </c>
      <c r="T83" s="37">
        <f>SUMPRODUCT(LTA!J83:AN83,LTA!J$101:AN$101,LTA!J$103:AN$103)</f>
        <v>49.17</v>
      </c>
      <c r="U83" s="37">
        <f>SUMPRODUCT(LTA!J83:AN83,LTA!J$102:AN$102,LTA!J$103:AN$103)</f>
        <v>78.430000000000007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376.04</v>
      </c>
      <c r="Z83" s="34">
        <f>IEX!N83</f>
        <v>0</v>
      </c>
      <c r="AA83" s="75">
        <f>STOA!H83</f>
        <v>1.74</v>
      </c>
      <c r="AB83" s="75">
        <f>-STOA!N83</f>
        <v>0</v>
      </c>
      <c r="AC83">
        <f t="shared" si="3"/>
        <v>20.699516165013531</v>
      </c>
      <c r="AD83">
        <f t="shared" si="4"/>
        <v>2134.6481733620762</v>
      </c>
      <c r="AE83">
        <f>'IDT-1'!B83</f>
        <v>0</v>
      </c>
      <c r="AF83" s="24"/>
      <c r="AG83">
        <f t="shared" si="5"/>
        <v>2134.6481733620762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-98</v>
      </c>
      <c r="AM83" s="34">
        <f>RTM_PXI!H83</f>
        <v>0</v>
      </c>
      <c r="AN83" s="34">
        <f>RTM_PXI!N83</f>
        <v>0</v>
      </c>
      <c r="AO83" s="149">
        <f>GDAM_IEX!H83</f>
        <v>49.76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4.6726399999999995</v>
      </c>
      <c r="E84">
        <f>GT_NG!P84</f>
        <v>12.475991649269311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104.38</v>
      </c>
      <c r="J84">
        <f>Bawana_RLNG!P84</f>
        <v>0</v>
      </c>
      <c r="K84">
        <f>Bawana_Spot!P84</f>
        <v>275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1055.2346337074632</v>
      </c>
      <c r="P84" s="36">
        <v>118.30000000000003</v>
      </c>
      <c r="Q84" s="36">
        <v>31.45</v>
      </c>
      <c r="R84" s="38">
        <v>0</v>
      </c>
      <c r="S84" s="38">
        <v>0</v>
      </c>
      <c r="T84" s="37">
        <f>SUMPRODUCT(LTA!J84:AN84,LTA!J$101:AN$101,LTA!J$103:AN$103)</f>
        <v>48.76</v>
      </c>
      <c r="U84" s="37">
        <f>SUMPRODUCT(LTA!J84:AN84,LTA!J$102:AN$102,LTA!J$103:AN$103)</f>
        <v>78.94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461.22</v>
      </c>
      <c r="Z84" s="34">
        <f>IEX!N84</f>
        <v>0</v>
      </c>
      <c r="AA84" s="75">
        <f>STOA!H84</f>
        <v>1.74</v>
      </c>
      <c r="AB84" s="75">
        <f>-STOA!N84</f>
        <v>0</v>
      </c>
      <c r="AC84">
        <f t="shared" si="3"/>
        <v>21.18677016532488</v>
      </c>
      <c r="AD84">
        <f t="shared" si="4"/>
        <v>2143.3264951914075</v>
      </c>
      <c r="AE84">
        <f>'IDT-1'!B84</f>
        <v>1.71</v>
      </c>
      <c r="AF84" s="24"/>
      <c r="AG84">
        <f t="shared" si="5"/>
        <v>2145.0364951914075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-121</v>
      </c>
      <c r="AM84" s="34">
        <f>RTM_PXI!H84</f>
        <v>0</v>
      </c>
      <c r="AN84" s="34">
        <f>RTM_PXI!N84</f>
        <v>0</v>
      </c>
      <c r="AO84" s="149">
        <f>GDAM_IEX!H84</f>
        <v>53.34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4.6726399999999995</v>
      </c>
      <c r="E85">
        <f>GT_NG!P85</f>
        <v>12.475991649269311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104.38</v>
      </c>
      <c r="J85">
        <f>Bawana_RLNG!P85</f>
        <v>0</v>
      </c>
      <c r="K85">
        <f>Bawana_Spot!P85</f>
        <v>265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1056.3398542177549</v>
      </c>
      <c r="P85" s="36">
        <v>118.30000000000003</v>
      </c>
      <c r="Q85" s="36">
        <v>31.45</v>
      </c>
      <c r="R85" s="38">
        <v>0</v>
      </c>
      <c r="S85" s="38">
        <v>0</v>
      </c>
      <c r="T85" s="37">
        <f>SUMPRODUCT(LTA!J85:AN85,LTA!J$101:AN$101,LTA!J$103:AN$103)</f>
        <v>49.06</v>
      </c>
      <c r="U85" s="37">
        <f>SUMPRODUCT(LTA!J85:AN85,LTA!J$102:AN$102,LTA!J$103:AN$103)</f>
        <v>79.05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499.96</v>
      </c>
      <c r="Z85" s="34">
        <f>IEX!N85</f>
        <v>0</v>
      </c>
      <c r="AA85" s="75">
        <f>STOA!H85</f>
        <v>1.74</v>
      </c>
      <c r="AB85" s="75">
        <f>-STOA!N85</f>
        <v>0</v>
      </c>
      <c r="AC85">
        <f t="shared" si="3"/>
        <v>21.919978481925213</v>
      </c>
      <c r="AD85">
        <f t="shared" si="4"/>
        <v>2125.4685073850987</v>
      </c>
      <c r="AE85">
        <f>'IDT-1'!B85</f>
        <v>11.157</v>
      </c>
      <c r="AF85" s="24"/>
      <c r="AG85">
        <f t="shared" si="5"/>
        <v>2136.6255073850989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-171</v>
      </c>
      <c r="AM85" s="34">
        <f>RTM_PXI!H85</f>
        <v>0</v>
      </c>
      <c r="AN85" s="34">
        <f>RTM_PXI!N85</f>
        <v>0</v>
      </c>
      <c r="AO85" s="149">
        <f>GDAM_IEX!H85</f>
        <v>55.96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4.6726399999999995</v>
      </c>
      <c r="E86">
        <f>GT_NG!P86</f>
        <v>12.475991649269311</v>
      </c>
      <c r="F86">
        <f>GT_Spot!P86</f>
        <v>0</v>
      </c>
      <c r="G86">
        <f>PPCL_NG!P86</f>
        <v>40.26</v>
      </c>
      <c r="H86">
        <f>PPCL_Spot!P86</f>
        <v>0</v>
      </c>
      <c r="I86">
        <f>Bawana_NG!P86</f>
        <v>104.38</v>
      </c>
      <c r="J86">
        <f>Bawana_RLNG!P86</f>
        <v>0</v>
      </c>
      <c r="K86">
        <f>Bawana_Spot!P86</f>
        <v>250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1032.9014642600346</v>
      </c>
      <c r="P86" s="36">
        <v>118.30000000000003</v>
      </c>
      <c r="Q86" s="36">
        <v>31.45</v>
      </c>
      <c r="R86" s="38">
        <v>0</v>
      </c>
      <c r="S86" s="38">
        <v>0</v>
      </c>
      <c r="T86" s="37">
        <f>SUMPRODUCT(LTA!J86:AN86,LTA!J$101:AN$101,LTA!J$103:AN$103)</f>
        <v>44.81</v>
      </c>
      <c r="U86" s="37">
        <f>SUMPRODUCT(LTA!J86:AN86,LTA!J$102:AN$102,LTA!J$103:AN$103)</f>
        <v>78.990000000000009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625.29</v>
      </c>
      <c r="Z86" s="34">
        <f>IEX!N86</f>
        <v>0</v>
      </c>
      <c r="AA86" s="75">
        <f>STOA!H86</f>
        <v>1.74</v>
      </c>
      <c r="AB86" s="75">
        <f>-STOA!N86</f>
        <v>0</v>
      </c>
      <c r="AC86">
        <f t="shared" si="3"/>
        <v>23.380130341984117</v>
      </c>
      <c r="AD86">
        <f t="shared" si="4"/>
        <v>2137.2599655673193</v>
      </c>
      <c r="AE86">
        <f>'IDT-1'!B86</f>
        <v>5.9119999999999999</v>
      </c>
      <c r="AF86" s="24"/>
      <c r="AG86">
        <f t="shared" si="5"/>
        <v>2143.1719655673191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-247</v>
      </c>
      <c r="AM86" s="34">
        <f>RTM_PXI!H86</f>
        <v>0</v>
      </c>
      <c r="AN86" s="34">
        <f>RTM_PXI!N86</f>
        <v>0</v>
      </c>
      <c r="AO86" s="149">
        <f>GDAM_IEX!H86</f>
        <v>62.37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4.6726399999999995</v>
      </c>
      <c r="E87">
        <f>GT_NG!P87</f>
        <v>12.475991649269311</v>
      </c>
      <c r="F87">
        <f>GT_Spot!P87</f>
        <v>0</v>
      </c>
      <c r="G87">
        <f>PPCL_NG!P87</f>
        <v>40.26</v>
      </c>
      <c r="H87">
        <f>PPCL_Spot!P87</f>
        <v>0</v>
      </c>
      <c r="I87">
        <f>Bawana_NG!P87</f>
        <v>104.38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1017.828215375059</v>
      </c>
      <c r="P87" s="36">
        <v>118.30000000000003</v>
      </c>
      <c r="Q87" s="36">
        <v>31.45</v>
      </c>
      <c r="R87" s="38">
        <v>0</v>
      </c>
      <c r="S87" s="38">
        <v>0</v>
      </c>
      <c r="T87" s="37">
        <f>SUMPRODUCT(LTA!J87:AN87,LTA!J$101:AN$101,LTA!J$103:AN$103)</f>
        <v>45.11</v>
      </c>
      <c r="U87" s="37">
        <f>SUMPRODUCT(LTA!J87:AN87,LTA!J$102:AN$102,LTA!J$103:AN$103)</f>
        <v>77.28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603.53</v>
      </c>
      <c r="Z87" s="34">
        <f>IEX!N87</f>
        <v>0</v>
      </c>
      <c r="AA87" s="75">
        <f>STOA!H87</f>
        <v>1.74</v>
      </c>
      <c r="AB87" s="75">
        <f>-STOA!N87</f>
        <v>0</v>
      </c>
      <c r="AC87">
        <f t="shared" si="3"/>
        <v>22.897667711441205</v>
      </c>
      <c r="AD87">
        <f t="shared" si="4"/>
        <v>2115.059179312887</v>
      </c>
      <c r="AE87">
        <f>'IDT-1'!B87</f>
        <v>0</v>
      </c>
      <c r="AF87" s="24"/>
      <c r="AG87">
        <f t="shared" si="5"/>
        <v>2115.059179312887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-231</v>
      </c>
      <c r="AM87" s="34">
        <f>RTM_PXI!H87</f>
        <v>0</v>
      </c>
      <c r="AN87" s="34">
        <f>RTM_PXI!N87</f>
        <v>0</v>
      </c>
      <c r="AO87" s="149">
        <f>GDAM_IEX!H87</f>
        <v>61.93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4.6726399999999995</v>
      </c>
      <c r="E88">
        <f>GT_NG!P88</f>
        <v>12.475991649269311</v>
      </c>
      <c r="F88">
        <f>GT_Spot!P88</f>
        <v>0</v>
      </c>
      <c r="G88">
        <f>PPCL_NG!P88</f>
        <v>40.26</v>
      </c>
      <c r="H88">
        <f>PPCL_Spot!P88</f>
        <v>0</v>
      </c>
      <c r="I88">
        <f>Bawana_NG!P88</f>
        <v>104.38</v>
      </c>
      <c r="J88">
        <f>Bawana_RLNG!P88</f>
        <v>0</v>
      </c>
      <c r="K88">
        <f>Bawana_Spot!P88</f>
        <v>316.63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1022.9148583572813</v>
      </c>
      <c r="P88" s="36">
        <v>118.30000000000003</v>
      </c>
      <c r="Q88" s="36">
        <v>31.45</v>
      </c>
      <c r="R88" s="38">
        <v>0</v>
      </c>
      <c r="S88" s="38">
        <v>0</v>
      </c>
      <c r="T88" s="37">
        <f>SUMPRODUCT(LTA!J88:AN88,LTA!J$101:AN$101,LTA!J$103:AN$103)</f>
        <v>45.2</v>
      </c>
      <c r="U88" s="37">
        <f>SUMPRODUCT(LTA!J88:AN88,LTA!J$102:AN$102,LTA!J$103:AN$103)</f>
        <v>75.650000000000006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582.19000000000005</v>
      </c>
      <c r="Z88" s="34">
        <f>IEX!N88</f>
        <v>0</v>
      </c>
      <c r="AA88" s="75">
        <f>STOA!H88</f>
        <v>1.74</v>
      </c>
      <c r="AB88" s="75">
        <f>-STOA!N88</f>
        <v>0</v>
      </c>
      <c r="AC88">
        <f t="shared" si="3"/>
        <v>23.497248720128677</v>
      </c>
      <c r="AD88">
        <f t="shared" si="4"/>
        <v>2142.4162412864225</v>
      </c>
      <c r="AE88">
        <f>'IDT-1'!B88</f>
        <v>0</v>
      </c>
      <c r="AF88" s="24"/>
      <c r="AG88">
        <f t="shared" si="5"/>
        <v>2142.4162412864225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-251</v>
      </c>
      <c r="AM88" s="34">
        <f>RTM_PXI!H88</f>
        <v>0</v>
      </c>
      <c r="AN88" s="34">
        <f>RTM_PXI!N88</f>
        <v>0</v>
      </c>
      <c r="AO88" s="149">
        <f>GDAM_IEX!H88</f>
        <v>61.05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4.6726399999999995</v>
      </c>
      <c r="E89">
        <f>GT_NG!P89</f>
        <v>10.922755741127348</v>
      </c>
      <c r="F89">
        <f>GT_Spot!P89</f>
        <v>0</v>
      </c>
      <c r="G89">
        <f>PPCL_NG!P89</f>
        <v>37.35</v>
      </c>
      <c r="H89">
        <f>PPCL_Spot!P89</f>
        <v>0</v>
      </c>
      <c r="I89">
        <f>Bawana_NG!P89</f>
        <v>104.38</v>
      </c>
      <c r="J89">
        <f>Bawana_RLNG!P89</f>
        <v>0</v>
      </c>
      <c r="K89">
        <f>Bawana_Spot!P89</f>
        <v>372.63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1024.3851043864365</v>
      </c>
      <c r="P89" s="36">
        <v>118.30000000000003</v>
      </c>
      <c r="Q89" s="36">
        <v>31.45</v>
      </c>
      <c r="R89" s="38">
        <v>0</v>
      </c>
      <c r="S89" s="38">
        <v>0</v>
      </c>
      <c r="T89" s="37">
        <f>SUMPRODUCT(LTA!J89:AN89,LTA!J$101:AN$101,LTA!J$103:AN$103)</f>
        <v>44.81</v>
      </c>
      <c r="U89" s="37">
        <f>SUMPRODUCT(LTA!J89:AN89,LTA!J$102:AN$102,LTA!J$103:AN$103)</f>
        <v>75.77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571.04999999999995</v>
      </c>
      <c r="Z89" s="34">
        <f>IEX!N89</f>
        <v>0</v>
      </c>
      <c r="AA89" s="75">
        <f>STOA!H89</f>
        <v>1.74</v>
      </c>
      <c r="AB89" s="75">
        <f>-STOA!N89</f>
        <v>0</v>
      </c>
      <c r="AC89">
        <f t="shared" si="3"/>
        <v>24.00060044954871</v>
      </c>
      <c r="AD89">
        <f t="shared" si="4"/>
        <v>2166.9698996780153</v>
      </c>
      <c r="AE89">
        <f>'IDT-1'!B89</f>
        <v>0</v>
      </c>
      <c r="AF89" s="24"/>
      <c r="AG89">
        <f t="shared" si="5"/>
        <v>2166.9698996780153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-267</v>
      </c>
      <c r="AM89" s="34">
        <f>RTM_PXI!H89</f>
        <v>0</v>
      </c>
      <c r="AN89" s="34">
        <f>RTM_PXI!N89</f>
        <v>0</v>
      </c>
      <c r="AO89" s="149">
        <f>GDAM_IEX!H89</f>
        <v>60.51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4.6726399999999995</v>
      </c>
      <c r="E90">
        <f>GT_NG!P90</f>
        <v>10.922755741127348</v>
      </c>
      <c r="F90">
        <f>GT_Spot!P90</f>
        <v>0</v>
      </c>
      <c r="G90">
        <f>PPCL_NG!P90</f>
        <v>37.35</v>
      </c>
      <c r="H90">
        <f>PPCL_Spot!P90</f>
        <v>0</v>
      </c>
      <c r="I90">
        <f>Bawana_NG!P90</f>
        <v>104.38</v>
      </c>
      <c r="J90">
        <f>Bawana_RLNG!P90</f>
        <v>0</v>
      </c>
      <c r="K90">
        <f>Bawana_Spot!P90</f>
        <v>344.63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1017.1632880747611</v>
      </c>
      <c r="P90" s="36">
        <v>118.30000000000003</v>
      </c>
      <c r="Q90" s="36">
        <v>31.45</v>
      </c>
      <c r="R90" s="38">
        <v>0</v>
      </c>
      <c r="S90" s="38">
        <v>0</v>
      </c>
      <c r="T90" s="37">
        <f>SUMPRODUCT(LTA!J90:AN90,LTA!J$101:AN$101,LTA!J$103:AN$103)</f>
        <v>44.570000000000007</v>
      </c>
      <c r="U90" s="37">
        <f>SUMPRODUCT(LTA!J90:AN90,LTA!J$102:AN$102,LTA!J$103:AN$103)</f>
        <v>82.669999999999987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557.16999999999996</v>
      </c>
      <c r="Z90" s="34">
        <f>IEX!N90</f>
        <v>0</v>
      </c>
      <c r="AA90" s="75">
        <f>STOA!H90</f>
        <v>1.74</v>
      </c>
      <c r="AB90" s="75">
        <f>-STOA!N90</f>
        <v>0</v>
      </c>
      <c r="AC90">
        <f t="shared" si="3"/>
        <v>22.875531881663758</v>
      </c>
      <c r="AD90">
        <f t="shared" si="4"/>
        <v>2206.9831519342247</v>
      </c>
      <c r="AE90">
        <f>'IDT-1'!B90</f>
        <v>0</v>
      </c>
      <c r="AF90" s="24"/>
      <c r="AG90">
        <f t="shared" si="5"/>
        <v>2206.9831519342247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-184</v>
      </c>
      <c r="AM90" s="34">
        <f>RTM_PXI!H90</f>
        <v>0</v>
      </c>
      <c r="AN90" s="34">
        <f>RTM_PXI!N90</f>
        <v>0</v>
      </c>
      <c r="AO90" s="149">
        <f>GDAM_IEX!H90</f>
        <v>58.84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4.6726399999999995</v>
      </c>
      <c r="E91">
        <f>GT_NG!P91</f>
        <v>11.924123950188243</v>
      </c>
      <c r="F91">
        <f>GT_Spot!P91</f>
        <v>0</v>
      </c>
      <c r="G91">
        <f>PPCL_NG!P91</f>
        <v>37.590000000000003</v>
      </c>
      <c r="H91">
        <f>PPCL_Spot!P91</f>
        <v>0</v>
      </c>
      <c r="I91">
        <f>Bawana_NG!P91</f>
        <v>104.38</v>
      </c>
      <c r="J91">
        <f>Bawana_RLNG!P91</f>
        <v>0</v>
      </c>
      <c r="K91">
        <f>Bawana_Spot!P91</f>
        <v>478.17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1080.5819813430335</v>
      </c>
      <c r="P91" s="36">
        <v>118.30000000000003</v>
      </c>
      <c r="Q91" s="36">
        <v>31.45</v>
      </c>
      <c r="R91" s="38">
        <v>0</v>
      </c>
      <c r="S91" s="38">
        <v>0</v>
      </c>
      <c r="T91" s="37">
        <f>SUMPRODUCT(LTA!J91:AN91,LTA!J$101:AN$101,LTA!J$103:AN$103)</f>
        <v>44.620000000000005</v>
      </c>
      <c r="U91" s="37">
        <f>SUMPRODUCT(LTA!J91:AN91,LTA!J$102:AN$102,LTA!J$103:AN$103)</f>
        <v>80.92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557.22</v>
      </c>
      <c r="Z91" s="34">
        <f>IEX!N91</f>
        <v>0</v>
      </c>
      <c r="AA91" s="75">
        <f>STOA!H91</f>
        <v>1.69</v>
      </c>
      <c r="AB91" s="75">
        <f>-STOA!N91</f>
        <v>-159.21</v>
      </c>
      <c r="AC91">
        <f t="shared" si="3"/>
        <v>25.9957593605174</v>
      </c>
      <c r="AD91">
        <f t="shared" si="4"/>
        <v>2234.5829859327046</v>
      </c>
      <c r="AE91">
        <f>'IDT-1'!B91</f>
        <v>0</v>
      </c>
      <c r="AF91" s="24"/>
      <c r="AG91">
        <f t="shared" si="5"/>
        <v>2234.5829859327046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-186</v>
      </c>
      <c r="AM91" s="34">
        <f>RTM_PXI!H91</f>
        <v>0</v>
      </c>
      <c r="AN91" s="34">
        <f>RTM_PXI!N91</f>
        <v>0</v>
      </c>
      <c r="AO91" s="149">
        <f>GDAM_IEX!H91</f>
        <v>54.27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4.6726399999999995</v>
      </c>
      <c r="E92">
        <f>GT_NG!P92</f>
        <v>11.924123950188243</v>
      </c>
      <c r="F92">
        <f>GT_Spot!P92</f>
        <v>0</v>
      </c>
      <c r="G92">
        <f>PPCL_NG!P92</f>
        <v>37.590000000000003</v>
      </c>
      <c r="H92">
        <f>PPCL_Spot!P92</f>
        <v>0</v>
      </c>
      <c r="I92">
        <f>Bawana_NG!P92</f>
        <v>104.38</v>
      </c>
      <c r="J92">
        <f>Bawana_RLNG!P92</f>
        <v>0</v>
      </c>
      <c r="K92">
        <f>Bawana_Spot!P92</f>
        <v>478.93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1095.3507379821426</v>
      </c>
      <c r="P92" s="36">
        <v>118.30000000000003</v>
      </c>
      <c r="Q92" s="36">
        <v>31.45</v>
      </c>
      <c r="R92" s="38">
        <v>0</v>
      </c>
      <c r="S92" s="38">
        <v>0</v>
      </c>
      <c r="T92" s="37">
        <f>SUMPRODUCT(LTA!J92:AN92,LTA!J$101:AN$101,LTA!J$103:AN$103)</f>
        <v>43.239999999999995</v>
      </c>
      <c r="U92" s="37">
        <f>SUMPRODUCT(LTA!J92:AN92,LTA!J$102:AN$102,LTA!J$103:AN$103)</f>
        <v>79.459999999999994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578.97</v>
      </c>
      <c r="Z92" s="34">
        <f>IEX!N92</f>
        <v>0</v>
      </c>
      <c r="AA92" s="75">
        <f>STOA!H92</f>
        <v>1.69</v>
      </c>
      <c r="AB92" s="75">
        <f>-STOA!N92</f>
        <v>-159.21</v>
      </c>
      <c r="AC92">
        <f t="shared" si="3"/>
        <v>26.54089598956303</v>
      </c>
      <c r="AD92">
        <f t="shared" si="4"/>
        <v>2239.7366059427682</v>
      </c>
      <c r="AE92">
        <f>'IDT-1'!B92</f>
        <v>0</v>
      </c>
      <c r="AF92" s="24"/>
      <c r="AG92">
        <f t="shared" si="5"/>
        <v>2239.7366059427682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-214</v>
      </c>
      <c r="AM92" s="34">
        <f>RTM_PXI!H92</f>
        <v>0</v>
      </c>
      <c r="AN92" s="34">
        <f>RTM_PXI!N92</f>
        <v>0</v>
      </c>
      <c r="AO92" s="149">
        <f>GDAM_IEX!H92</f>
        <v>53.53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4.6726399999999995</v>
      </c>
      <c r="E93">
        <f>GT_NG!P93</f>
        <v>11.924123950188243</v>
      </c>
      <c r="F93">
        <f>GT_Spot!P93</f>
        <v>0</v>
      </c>
      <c r="G93">
        <f>PPCL_NG!P93</f>
        <v>37.590000000000003</v>
      </c>
      <c r="H93">
        <f>PPCL_Spot!P93</f>
        <v>0</v>
      </c>
      <c r="I93">
        <f>Bawana_NG!P93</f>
        <v>104.38</v>
      </c>
      <c r="J93">
        <f>Bawana_RLNG!P93</f>
        <v>0</v>
      </c>
      <c r="K93">
        <f>Bawana_Spot!P93</f>
        <v>486.94214609441781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1005.0420608735194</v>
      </c>
      <c r="P93" s="36">
        <v>118.30000000000003</v>
      </c>
      <c r="Q93" s="36">
        <v>31.45</v>
      </c>
      <c r="R93" s="38">
        <v>0</v>
      </c>
      <c r="S93" s="38">
        <v>0</v>
      </c>
      <c r="T93" s="37">
        <f>SUMPRODUCT(LTA!J93:AN93,LTA!J$101:AN$101,LTA!J$103:AN$103)</f>
        <v>42.5</v>
      </c>
      <c r="U93" s="37">
        <f>SUMPRODUCT(LTA!J93:AN93,LTA!J$102:AN$102,LTA!J$103:AN$103)</f>
        <v>77.710000000000008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573.39</v>
      </c>
      <c r="Z93" s="34">
        <f>IEX!N93</f>
        <v>0</v>
      </c>
      <c r="AA93" s="75">
        <f>STOA!H93</f>
        <v>1.69</v>
      </c>
      <c r="AB93" s="75">
        <f>-STOA!N93</f>
        <v>-159.21</v>
      </c>
      <c r="AC93">
        <f t="shared" si="3"/>
        <v>24.796766871763122</v>
      </c>
      <c r="AD93">
        <f t="shared" si="4"/>
        <v>2258.2342040463623</v>
      </c>
      <c r="AE93">
        <f>'IDT-1'!B93</f>
        <v>0</v>
      </c>
      <c r="AF93" s="24"/>
      <c r="AG93">
        <f t="shared" si="5"/>
        <v>2258.2342040463623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-107</v>
      </c>
      <c r="AM93" s="34">
        <f>RTM_PXI!H93</f>
        <v>0</v>
      </c>
      <c r="AN93" s="34">
        <f>RTM_PXI!N93</f>
        <v>0</v>
      </c>
      <c r="AO93" s="149">
        <f>GDAM_IEX!H93</f>
        <v>53.65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4.6726399999999995</v>
      </c>
      <c r="E94">
        <f>GT_NG!P94</f>
        <v>11.924123950188243</v>
      </c>
      <c r="F94">
        <f>GT_Spot!P94</f>
        <v>0</v>
      </c>
      <c r="G94">
        <f>PPCL_NG!P94</f>
        <v>37.590000000000003</v>
      </c>
      <c r="H94">
        <f>PPCL_Spot!P94</f>
        <v>0</v>
      </c>
      <c r="I94">
        <f>Bawana_NG!P94</f>
        <v>104.38</v>
      </c>
      <c r="J94">
        <f>Bawana_RLNG!P94</f>
        <v>0</v>
      </c>
      <c r="K94">
        <f>Bawana_Spot!P94</f>
        <v>490.7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1000.9522909915496</v>
      </c>
      <c r="P94" s="36">
        <v>118.30000000000003</v>
      </c>
      <c r="Q94" s="36">
        <v>31.45</v>
      </c>
      <c r="R94" s="38">
        <v>0</v>
      </c>
      <c r="S94" s="38">
        <v>0</v>
      </c>
      <c r="T94" s="37">
        <f>SUMPRODUCT(LTA!J94:AN94,LTA!J$101:AN$101,LTA!J$103:AN$103)</f>
        <v>41.349999999999994</v>
      </c>
      <c r="U94" s="37">
        <f>SUMPRODUCT(LTA!J94:AN94,LTA!J$102:AN$102,LTA!J$103:AN$103)</f>
        <v>76.289999999999992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570.45000000000005</v>
      </c>
      <c r="Z94" s="34">
        <f>IEX!N94</f>
        <v>0</v>
      </c>
      <c r="AA94" s="75">
        <f>STOA!H94</f>
        <v>1.69</v>
      </c>
      <c r="AB94" s="75">
        <f>-STOA!N94</f>
        <v>-159.21</v>
      </c>
      <c r="AC94">
        <f t="shared" si="3"/>
        <v>24.569897588249198</v>
      </c>
      <c r="AD94">
        <f t="shared" si="4"/>
        <v>2270.8491573534884</v>
      </c>
      <c r="AE94">
        <f>'IDT-1'!B94</f>
        <v>0</v>
      </c>
      <c r="AF94" s="24"/>
      <c r="AG94">
        <f t="shared" si="5"/>
        <v>2270.8491573534884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-88</v>
      </c>
      <c r="AM94" s="34">
        <f>RTM_PXI!H94</f>
        <v>0</v>
      </c>
      <c r="AN94" s="34">
        <f>RTM_PXI!N94</f>
        <v>0</v>
      </c>
      <c r="AO94" s="149">
        <f>GDAM_IEX!H94</f>
        <v>52.88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4.6726399999999995</v>
      </c>
      <c r="E95">
        <f>GT_NG!P95</f>
        <v>11.924123950188243</v>
      </c>
      <c r="F95">
        <f>GT_Spot!P95</f>
        <v>0</v>
      </c>
      <c r="G95">
        <f>PPCL_NG!P95</f>
        <v>37.817575796423306</v>
      </c>
      <c r="H95">
        <f>PPCL_Spot!P95</f>
        <v>0</v>
      </c>
      <c r="I95">
        <f>Bawana_NG!P95</f>
        <v>104.38</v>
      </c>
      <c r="J95">
        <f>Bawana_RLNG!P95</f>
        <v>0</v>
      </c>
      <c r="K95">
        <f>Bawana_Spot!P95</f>
        <v>483.61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989.93446090209738</v>
      </c>
      <c r="P95" s="36">
        <v>118.30000000000003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40.629999999999995</v>
      </c>
      <c r="U95" s="37">
        <f>SUMPRODUCT(LTA!J95:AN95,LTA!J$102:AN$102,LTA!J$103:AN$103)</f>
        <v>70.259999999999991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509.35</v>
      </c>
      <c r="Z95" s="34">
        <f>IEX!N95</f>
        <v>0</v>
      </c>
      <c r="AA95" s="75">
        <f>STOA!H95</f>
        <v>1.6400000000000001</v>
      </c>
      <c r="AB95" s="75">
        <f>-STOA!N95</f>
        <v>-159.21</v>
      </c>
      <c r="AC95">
        <f t="shared" si="3"/>
        <v>22.758316128517357</v>
      </c>
      <c r="AD95">
        <f t="shared" si="4"/>
        <v>2243.5804845201915</v>
      </c>
      <c r="AE95">
        <f>'IDT-1'!B95</f>
        <v>0</v>
      </c>
      <c r="AF95" s="24"/>
      <c r="AG95">
        <f t="shared" si="5"/>
        <v>2243.5804845201915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53.03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4.6726399999999995</v>
      </c>
      <c r="E96">
        <f>GT_NG!P96</f>
        <v>12.925415142133408</v>
      </c>
      <c r="F96">
        <f>GT_Spot!P96</f>
        <v>0</v>
      </c>
      <c r="G96">
        <f>PPCL_NG!P96</f>
        <v>38.062424358239376</v>
      </c>
      <c r="H96">
        <f>PPCL_Spot!P96</f>
        <v>0</v>
      </c>
      <c r="I96">
        <f>Bawana_NG!P96</f>
        <v>104.38</v>
      </c>
      <c r="J96">
        <f>Bawana_RLNG!P96</f>
        <v>0</v>
      </c>
      <c r="K96">
        <f>Bawana_Spot!P96</f>
        <v>480.7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979.79009458209737</v>
      </c>
      <c r="P96" s="36">
        <v>118.30000000000003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40.49</v>
      </c>
      <c r="U96" s="37">
        <f>SUMPRODUCT(LTA!J96:AN96,LTA!J$102:AN$102,LTA!J$103:AN$103)</f>
        <v>70.12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532.66</v>
      </c>
      <c r="Z96" s="34">
        <f>IEX!N96</f>
        <v>0</v>
      </c>
      <c r="AA96" s="75">
        <f>STOA!H96</f>
        <v>1.6400000000000001</v>
      </c>
      <c r="AB96" s="75">
        <f>-STOA!N96</f>
        <v>-159.21</v>
      </c>
      <c r="AC96">
        <f t="shared" si="3"/>
        <v>22.856539734734451</v>
      </c>
      <c r="AD96">
        <f t="shared" si="4"/>
        <v>2254.6440343477352</v>
      </c>
      <c r="AE96">
        <f>'IDT-1'!B96</f>
        <v>0</v>
      </c>
      <c r="AF96" s="24"/>
      <c r="AG96">
        <f t="shared" si="5"/>
        <v>2254.6440343477352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52.97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4.6726399999999995</v>
      </c>
      <c r="E97">
        <f>GT_NG!P97</f>
        <v>12.925415142133408</v>
      </c>
      <c r="F97">
        <f>GT_Spot!P97</f>
        <v>0</v>
      </c>
      <c r="G97">
        <f>PPCL_NG!P97</f>
        <v>38.292439008854068</v>
      </c>
      <c r="H97">
        <f>PPCL_Spot!P97</f>
        <v>0</v>
      </c>
      <c r="I97">
        <f>Bawana_NG!P97</f>
        <v>104.38</v>
      </c>
      <c r="J97">
        <f>Bawana_RLNG!P97</f>
        <v>0</v>
      </c>
      <c r="K97">
        <f>Bawana_Spot!P97</f>
        <v>477.17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993.59442841976499</v>
      </c>
      <c r="P97" s="36">
        <v>118.30000000000003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40.79</v>
      </c>
      <c r="U97" s="37">
        <f>SUMPRODUCT(LTA!J97:AN97,LTA!J$102:AN$102,LTA!J$103:AN$103)</f>
        <v>70.569999999999993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536.02</v>
      </c>
      <c r="Z97" s="34">
        <f>IEX!N97</f>
        <v>0</v>
      </c>
      <c r="AA97" s="75">
        <f>STOA!H97</f>
        <v>1.6400000000000001</v>
      </c>
      <c r="AB97" s="75">
        <f>-STOA!N97</f>
        <v>-159.21</v>
      </c>
      <c r="AC97">
        <f t="shared" si="3"/>
        <v>23.121045914264265</v>
      </c>
      <c r="AD97">
        <f t="shared" si="4"/>
        <v>2254.3038766564878</v>
      </c>
      <c r="AE97">
        <f>'IDT-1'!B97</f>
        <v>0</v>
      </c>
      <c r="AF97" s="24"/>
      <c r="AG97">
        <f t="shared" si="5"/>
        <v>2254.3038766564878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-15</v>
      </c>
      <c r="AM97" s="34">
        <f>RTM_PXI!H97</f>
        <v>0</v>
      </c>
      <c r="AN97" s="34">
        <f>RTM_PXI!N97</f>
        <v>0</v>
      </c>
      <c r="AO97" s="149">
        <f>GDAM_IEX!H97</f>
        <v>53.28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4.6726399999999995</v>
      </c>
      <c r="E98">
        <f>GT_NG!P98</f>
        <v>12.925415142133408</v>
      </c>
      <c r="F98">
        <f>GT_Spot!P98</f>
        <v>0</v>
      </c>
      <c r="G98">
        <f>PPCL_NG!P98</f>
        <v>38.292439008854068</v>
      </c>
      <c r="H98">
        <f>PPCL_Spot!P98</f>
        <v>0</v>
      </c>
      <c r="I98">
        <f>Bawana_NG!P98</f>
        <v>104.38</v>
      </c>
      <c r="J98">
        <f>Bawana_RLNG!P98</f>
        <v>0</v>
      </c>
      <c r="K98">
        <f>Bawana_Spot!P98</f>
        <v>478.23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993.59442841976499</v>
      </c>
      <c r="P98" s="36">
        <v>118.30000000000003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41.88</v>
      </c>
      <c r="U98" s="37">
        <f>SUMPRODUCT(LTA!J98:AN98,LTA!J$102:AN$102,LTA!J$103:AN$103)</f>
        <v>70.460000000000008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575.84</v>
      </c>
      <c r="Z98" s="34">
        <f>IEX!N98</f>
        <v>0</v>
      </c>
      <c r="AA98" s="75">
        <f>STOA!H98</f>
        <v>1.6400000000000001</v>
      </c>
      <c r="AB98" s="75">
        <f>-STOA!N98</f>
        <v>-159.21</v>
      </c>
      <c r="AC98">
        <f t="shared" si="3"/>
        <v>24.040385820640378</v>
      </c>
      <c r="AD98">
        <f t="shared" si="4"/>
        <v>2233.3045367501122</v>
      </c>
      <c r="AE98">
        <f>'IDT-1'!B98</f>
        <v>0</v>
      </c>
      <c r="AF98" s="24"/>
      <c r="AG98">
        <f t="shared" si="5"/>
        <v>2233.3045367501122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-77</v>
      </c>
      <c r="AM98" s="34">
        <f>RTM_PXI!H98</f>
        <v>0</v>
      </c>
      <c r="AN98" s="34">
        <f>RTM_PXI!N98</f>
        <v>0</v>
      </c>
      <c r="AO98" s="149">
        <f>GDAM_IEX!H98</f>
        <v>53.34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0.11435452000000015</v>
      </c>
      <c r="E99">
        <f t="shared" si="6"/>
        <v>0.29448405770651637</v>
      </c>
      <c r="F99">
        <f t="shared" si="6"/>
        <v>0</v>
      </c>
      <c r="G99">
        <f t="shared" si="6"/>
        <v>0.96455373909003439</v>
      </c>
      <c r="H99">
        <f t="shared" si="6"/>
        <v>0</v>
      </c>
      <c r="I99">
        <f t="shared" si="6"/>
        <v>2.6255099999999953</v>
      </c>
      <c r="J99">
        <f t="shared" si="6"/>
        <v>0</v>
      </c>
      <c r="K99">
        <f t="shared" si="6"/>
        <v>9.3645825898613051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22.998695021093155</v>
      </c>
      <c r="P99" s="36">
        <f t="shared" si="6"/>
        <v>2.8391999999999977</v>
      </c>
      <c r="Q99" s="36">
        <f t="shared" si="6"/>
        <v>0.72334999999999938</v>
      </c>
      <c r="R99" s="38">
        <f t="shared" si="6"/>
        <v>0.49530384412417705</v>
      </c>
      <c r="S99" s="38">
        <f t="shared" si="6"/>
        <v>0</v>
      </c>
      <c r="T99" s="37">
        <f t="shared" si="6"/>
        <v>5.6218775000000001</v>
      </c>
      <c r="U99" s="37">
        <f t="shared" si="6"/>
        <v>2.3968525000000005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4.7889350000000004</v>
      </c>
      <c r="Z99" s="34">
        <f t="shared" si="6"/>
        <v>0</v>
      </c>
      <c r="AA99" s="75">
        <f t="shared" si="6"/>
        <v>4.2360000000000037E-2</v>
      </c>
      <c r="AB99" s="75">
        <f t="shared" si="6"/>
        <v>-3.2092799999999957</v>
      </c>
      <c r="AC99">
        <f t="shared" si="6"/>
        <v>0.52312779688903133</v>
      </c>
      <c r="AD99">
        <f t="shared" si="6"/>
        <v>48.213320974986139</v>
      </c>
      <c r="AE99">
        <f t="shared" si="6"/>
        <v>0.63932600000000028</v>
      </c>
      <c r="AG99">
        <f t="shared" si="6"/>
        <v>48.852646974986143</v>
      </c>
      <c r="AI99">
        <f t="shared" si="6"/>
        <v>0</v>
      </c>
      <c r="AJ99">
        <f t="shared" si="6"/>
        <v>0</v>
      </c>
      <c r="AK99">
        <f t="shared" si="6"/>
        <v>0.16900000000000001</v>
      </c>
      <c r="AL99">
        <f t="shared" si="6"/>
        <v>-2.1219999999999999</v>
      </c>
      <c r="AM99">
        <f t="shared" si="6"/>
        <v>0</v>
      </c>
      <c r="AN99">
        <f t="shared" si="6"/>
        <v>0</v>
      </c>
      <c r="AO99">
        <f t="shared" si="6"/>
        <v>0.62867000000000017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45209</v>
      </c>
      <c r="B1" s="223"/>
      <c r="C1" s="223"/>
      <c r="D1" s="224" t="s">
        <v>437</v>
      </c>
      <c r="E1" s="217" t="s">
        <v>188</v>
      </c>
      <c r="F1" s="217" t="s">
        <v>189</v>
      </c>
      <c r="G1" s="217" t="s">
        <v>186</v>
      </c>
      <c r="H1" s="217" t="s">
        <v>187</v>
      </c>
      <c r="I1" s="217" t="s">
        <v>190</v>
      </c>
      <c r="J1" s="217" t="s">
        <v>192</v>
      </c>
      <c r="K1" s="217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5" t="s">
        <v>143</v>
      </c>
      <c r="Q1" s="225" t="s">
        <v>144</v>
      </c>
      <c r="R1" s="229" t="s">
        <v>314</v>
      </c>
      <c r="S1" s="229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7" t="s">
        <v>313</v>
      </c>
      <c r="Y1" s="228" t="s">
        <v>218</v>
      </c>
      <c r="Z1" s="228" t="s">
        <v>219</v>
      </c>
      <c r="AA1" s="227" t="s">
        <v>194</v>
      </c>
      <c r="AB1" s="227" t="s">
        <v>195</v>
      </c>
      <c r="AC1" s="25" t="s">
        <v>185</v>
      </c>
      <c r="AD1" s="217" t="s">
        <v>142</v>
      </c>
      <c r="AG1" s="217" t="s">
        <v>272</v>
      </c>
      <c r="AI1" s="228" t="s">
        <v>352</v>
      </c>
      <c r="AJ1" s="228" t="s">
        <v>373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0" t="s">
        <v>374</v>
      </c>
      <c r="AP1" s="230" t="s">
        <v>375</v>
      </c>
      <c r="AQ1" s="230" t="s">
        <v>376</v>
      </c>
      <c r="AR1" s="230" t="s">
        <v>377</v>
      </c>
    </row>
    <row r="2" spans="1:44">
      <c r="A2" s="25" t="s">
        <v>44</v>
      </c>
      <c r="B2" s="223"/>
      <c r="C2" s="223"/>
      <c r="D2" s="224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5"/>
      <c r="Q2" s="225"/>
      <c r="R2" s="229"/>
      <c r="S2" s="229"/>
      <c r="T2" s="40" t="s">
        <v>294</v>
      </c>
      <c r="U2" s="226"/>
      <c r="V2" s="65" t="s">
        <v>284</v>
      </c>
      <c r="W2" s="65" t="s">
        <v>284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270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D3">
        <f>TWEPL!Q3</f>
        <v>3.7327999999999997</v>
      </c>
      <c r="E3">
        <f>GT_NG!Q3</f>
        <v>8.0157613284548273</v>
      </c>
      <c r="F3">
        <f>GT_Spot!Q3</f>
        <v>0</v>
      </c>
      <c r="G3">
        <f>PPCL_NG!Q3</f>
        <v>25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80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698.22635234843187</v>
      </c>
      <c r="P3" s="36">
        <v>68.410000000000011</v>
      </c>
      <c r="Q3" s="36">
        <v>18.2</v>
      </c>
      <c r="R3" s="38">
        <v>0</v>
      </c>
      <c r="S3" s="38">
        <v>0</v>
      </c>
      <c r="T3" s="37">
        <f>SUMPRODUCT(LTA!J3:AN3,LTA!J$101:AN$101,LTA!J$104:AN$104)</f>
        <v>52.9</v>
      </c>
      <c r="U3" s="37">
        <f>SUMPRODUCT(LTA!J3:AN3,LTA!J$102:AN$102,LTA!J$104:AN$104)</f>
        <v>118.11999999999999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92</v>
      </c>
      <c r="Z3" s="34">
        <f>IEX!O3</f>
        <v>0</v>
      </c>
      <c r="AA3" s="75">
        <f>STOA!I3</f>
        <v>0</v>
      </c>
      <c r="AB3" s="75">
        <f>-STOA!O3</f>
        <v>-68.34</v>
      </c>
      <c r="AC3">
        <f>SUMIF(B3:AB3,"&gt;0")*$AC$2-SUMIF(B3:AB3,"&lt;0")*($AC$2/(1-$AC$2))+SUMIF(AI3:AR3,"&gt;0")*$AC$2-SUMIF(AI3:AR3,"&lt;0")*($AC$2/(1-$AC$2))</f>
        <v>11.480846475223432</v>
      </c>
      <c r="AD3">
        <f>SUM(B3:AB3,AI3:AR3)-AC3</f>
        <v>1155.8740672016634</v>
      </c>
      <c r="AE3">
        <f>'IDT-1'!C3</f>
        <v>0</v>
      </c>
      <c r="AF3" s="24"/>
      <c r="AG3">
        <f>SUM(AD3:AF3)</f>
        <v>1155.8740672016634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13.49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3.7327999999999997</v>
      </c>
      <c r="E4">
        <f>GT_NG!Q4</f>
        <v>8.0157613284548273</v>
      </c>
      <c r="F4">
        <f>GT_Spot!Q4</f>
        <v>0</v>
      </c>
      <c r="G4">
        <f>PPCL_NG!Q4</f>
        <v>25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80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703.54153096927462</v>
      </c>
      <c r="P4" s="36">
        <v>68.410000000000011</v>
      </c>
      <c r="Q4" s="36">
        <v>18.2</v>
      </c>
      <c r="R4" s="38">
        <v>0</v>
      </c>
      <c r="S4" s="38">
        <v>0</v>
      </c>
      <c r="T4" s="37">
        <f>SUMPRODUCT(LTA!J4:AN4,LTA!J$101:AN$101,LTA!J$104:AN$104)</f>
        <v>51.92</v>
      </c>
      <c r="U4" s="37">
        <f>SUMPRODUCT(LTA!J4:AN4,LTA!J$102:AN$102,LTA!J$104:AN$104)</f>
        <v>118.17999999999999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83.49</v>
      </c>
      <c r="Z4" s="34">
        <f>IEX!O4</f>
        <v>0</v>
      </c>
      <c r="AA4" s="75">
        <f>STOA!I4</f>
        <v>0</v>
      </c>
      <c r="AB4" s="75">
        <f>-STOA!O4</f>
        <v>-68.34</v>
      </c>
      <c r="AC4">
        <f t="shared" ref="AC4:AC67" si="0">SUMIF(B4:AB4,"&gt;0")*$AC$2-SUMIF(B4:AB4,"&lt;0")*($AC$2/(1-$AC$2))+SUMIF(AI4:AR4,"&gt;0")*$AC$2-SUMIF(AI4:AR4,"&lt;0")*($AC$2/(1-$AC$2))</f>
        <v>11.436628047086847</v>
      </c>
      <c r="AD4">
        <f t="shared" ref="AD4:AD67" si="1">SUM(B4:AB4,AI4:AR4)-AC4</f>
        <v>1150.8934642506426</v>
      </c>
      <c r="AE4">
        <f>'IDT-1'!C4</f>
        <v>0</v>
      </c>
      <c r="AF4" s="24"/>
      <c r="AG4">
        <f t="shared" ref="AG4:AG67" si="2">SUM(AD4:AF4)</f>
        <v>1150.8934642506426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12.58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2.7995999999999999</v>
      </c>
      <c r="E5">
        <f>GT_NG!Q5</f>
        <v>8.0157613284548273</v>
      </c>
      <c r="F5">
        <f>GT_Spot!Q5</f>
        <v>0</v>
      </c>
      <c r="G5">
        <f>PPCL_NG!Q5</f>
        <v>25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80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713.99039847688334</v>
      </c>
      <c r="P5" s="36">
        <v>68.410000000000011</v>
      </c>
      <c r="Q5" s="36">
        <v>18.2</v>
      </c>
      <c r="R5" s="38">
        <v>0</v>
      </c>
      <c r="S5" s="38">
        <v>0</v>
      </c>
      <c r="T5" s="37">
        <f>SUMPRODUCT(LTA!J5:AN5,LTA!J$101:AN$101,LTA!J$104:AN$104)</f>
        <v>51.89</v>
      </c>
      <c r="U5" s="37">
        <f>SUMPRODUCT(LTA!J5:AN5,LTA!J$102:AN$102,LTA!J$104:AN$104)</f>
        <v>118.17999999999999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78.989999999999995</v>
      </c>
      <c r="Z5" s="34">
        <f>IEX!O5</f>
        <v>0</v>
      </c>
      <c r="AA5" s="75">
        <f>STOA!I5</f>
        <v>0</v>
      </c>
      <c r="AB5" s="75">
        <f>-STOA!O5</f>
        <v>-68.34</v>
      </c>
      <c r="AC5">
        <f t="shared" si="0"/>
        <v>11.481821921153806</v>
      </c>
      <c r="AD5">
        <f t="shared" si="1"/>
        <v>1155.9839378841846</v>
      </c>
      <c r="AE5">
        <f>'IDT-1'!C5</f>
        <v>0</v>
      </c>
      <c r="AF5" s="24"/>
      <c r="AG5">
        <f t="shared" si="2"/>
        <v>1155.9839378841846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12.73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2.7995999999999999</v>
      </c>
      <c r="E6">
        <f>GT_NG!Q6</f>
        <v>8.0157613284548273</v>
      </c>
      <c r="F6">
        <f>GT_Spot!Q6</f>
        <v>0</v>
      </c>
      <c r="G6">
        <f>PPCL_NG!Q6</f>
        <v>25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80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713.99039847688334</v>
      </c>
      <c r="P6" s="36">
        <v>68.410000000000011</v>
      </c>
      <c r="Q6" s="36">
        <v>18.2</v>
      </c>
      <c r="R6" s="38">
        <v>0</v>
      </c>
      <c r="S6" s="38">
        <v>0</v>
      </c>
      <c r="T6" s="37">
        <f>SUMPRODUCT(LTA!J6:AN6,LTA!J$101:AN$101,LTA!J$104:AN$104)</f>
        <v>52.26</v>
      </c>
      <c r="U6" s="37">
        <f>SUMPRODUCT(LTA!J6:AN6,LTA!J$102:AN$102,LTA!J$104:AN$104)</f>
        <v>118.19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65.739999999999995</v>
      </c>
      <c r="Z6" s="34">
        <f>IEX!O6</f>
        <v>0</v>
      </c>
      <c r="AA6" s="75">
        <f>STOA!I6</f>
        <v>0</v>
      </c>
      <c r="AB6" s="75">
        <f>-STOA!O6</f>
        <v>-68.34</v>
      </c>
      <c r="AC6">
        <f t="shared" si="0"/>
        <v>11.352901921153807</v>
      </c>
      <c r="AD6">
        <f t="shared" si="1"/>
        <v>1141.4628578841848</v>
      </c>
      <c r="AE6">
        <f>'IDT-1'!C6</f>
        <v>0</v>
      </c>
      <c r="AF6" s="24"/>
      <c r="AG6">
        <f t="shared" si="2"/>
        <v>1141.4628578841848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10.95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2.7995999999999999</v>
      </c>
      <c r="E7">
        <f>GT_NG!Q7</f>
        <v>8.0157613284548273</v>
      </c>
      <c r="F7">
        <f>GT_Spot!Q7</f>
        <v>0</v>
      </c>
      <c r="G7">
        <f>PPCL_NG!Q7</f>
        <v>25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80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699.23331758394374</v>
      </c>
      <c r="P7" s="36">
        <v>68.410000000000011</v>
      </c>
      <c r="Q7" s="36">
        <v>18.2</v>
      </c>
      <c r="R7" s="38">
        <v>0</v>
      </c>
      <c r="S7" s="38">
        <v>0</v>
      </c>
      <c r="T7" s="37">
        <f>SUMPRODUCT(LTA!J7:AN7,LTA!J$101:AN$101,LTA!J$104:AN$104)</f>
        <v>52.54</v>
      </c>
      <c r="U7" s="37">
        <f>SUMPRODUCT(LTA!J7:AN7,LTA!J$102:AN$102,LTA!J$104:AN$104)</f>
        <v>117.36999999999999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46.28</v>
      </c>
      <c r="Z7" s="34">
        <f>IEX!O7</f>
        <v>0</v>
      </c>
      <c r="AA7" s="75">
        <f>STOA!I7</f>
        <v>0</v>
      </c>
      <c r="AB7" s="75">
        <f>-STOA!O7</f>
        <v>-68.34</v>
      </c>
      <c r="AC7">
        <f t="shared" si="0"/>
        <v>11.026271609295936</v>
      </c>
      <c r="AD7">
        <f t="shared" si="1"/>
        <v>1104.6724073031025</v>
      </c>
      <c r="AE7">
        <f>'IDT-1'!C7</f>
        <v>0</v>
      </c>
      <c r="AF7" s="24"/>
      <c r="AG7">
        <f t="shared" si="2"/>
        <v>1104.6724073031025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8.59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2.7995999999999999</v>
      </c>
      <c r="E8">
        <f>GT_NG!Q8</f>
        <v>8.0157613284548273</v>
      </c>
      <c r="F8">
        <f>GT_Spot!Q8</f>
        <v>0</v>
      </c>
      <c r="G8">
        <f>PPCL_NG!Q8</f>
        <v>25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80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692.62734463782704</v>
      </c>
      <c r="P8" s="36">
        <v>68.410000000000011</v>
      </c>
      <c r="Q8" s="36">
        <v>18.2</v>
      </c>
      <c r="R8" s="38">
        <v>0</v>
      </c>
      <c r="S8" s="38">
        <v>0</v>
      </c>
      <c r="T8" s="37">
        <f>SUMPRODUCT(LTA!J8:AN8,LTA!J$101:AN$101,LTA!J$104:AN$104)</f>
        <v>52.92</v>
      </c>
      <c r="U8" s="37">
        <f>SUMPRODUCT(LTA!J8:AN8,LTA!J$102:AN$102,LTA!J$104:AN$104)</f>
        <v>116.89999999999999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32.36</v>
      </c>
      <c r="Z8" s="34">
        <f>IEX!O8</f>
        <v>0</v>
      </c>
      <c r="AA8" s="75">
        <f>STOA!I8</f>
        <v>0</v>
      </c>
      <c r="AB8" s="75">
        <f>-STOA!O8</f>
        <v>-68.34</v>
      </c>
      <c r="AC8">
        <f t="shared" si="0"/>
        <v>10.825931047370108</v>
      </c>
      <c r="AD8">
        <f t="shared" si="1"/>
        <v>1082.1067749189117</v>
      </c>
      <c r="AE8">
        <f>'IDT-1'!C8</f>
        <v>0</v>
      </c>
      <c r="AF8" s="24"/>
      <c r="AG8">
        <f t="shared" si="2"/>
        <v>1082.1067749189117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6.44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2.7995999999999999</v>
      </c>
      <c r="E9">
        <f>GT_NG!Q9</f>
        <v>8.0157613284548273</v>
      </c>
      <c r="F9">
        <f>GT_Spot!Q9</f>
        <v>0</v>
      </c>
      <c r="G9">
        <f>PPCL_NG!Q9</f>
        <v>25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80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700.96147735955503</v>
      </c>
      <c r="P9" s="36">
        <v>68.410000000000011</v>
      </c>
      <c r="Q9" s="36">
        <v>18.2</v>
      </c>
      <c r="R9" s="38">
        <v>0</v>
      </c>
      <c r="S9" s="38">
        <v>0</v>
      </c>
      <c r="T9" s="37">
        <f>SUMPRODUCT(LTA!J9:AN9,LTA!J$101:AN$101,LTA!J$104:AN$104)</f>
        <v>60</v>
      </c>
      <c r="U9" s="37">
        <f>SUMPRODUCT(LTA!J9:AN9,LTA!J$102:AN$102,LTA!J$104:AN$104)</f>
        <v>116.94999999999999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21.03</v>
      </c>
      <c r="Z9" s="34">
        <f>IEX!O9</f>
        <v>0</v>
      </c>
      <c r="AA9" s="75">
        <f>STOA!I9</f>
        <v>0</v>
      </c>
      <c r="AB9" s="75">
        <f>-STOA!O9</f>
        <v>-68.34</v>
      </c>
      <c r="AC9">
        <f t="shared" si="0"/>
        <v>10.843655415321315</v>
      </c>
      <c r="AD9">
        <f t="shared" si="1"/>
        <v>1084.1031832726885</v>
      </c>
      <c r="AE9">
        <f>'IDT-1'!C9</f>
        <v>0</v>
      </c>
      <c r="AF9" s="24"/>
      <c r="AG9">
        <f t="shared" si="2"/>
        <v>1084.1031832726885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4.32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2.7995999999999999</v>
      </c>
      <c r="E10">
        <f>GT_NG!Q10</f>
        <v>8.0157613284548273</v>
      </c>
      <c r="F10">
        <f>GT_Spot!Q10</f>
        <v>0</v>
      </c>
      <c r="G10">
        <f>PPCL_NG!Q10</f>
        <v>25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80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701.50427562875791</v>
      </c>
      <c r="P10" s="36">
        <v>68.410000000000011</v>
      </c>
      <c r="Q10" s="36">
        <v>18.2</v>
      </c>
      <c r="R10" s="38">
        <v>0</v>
      </c>
      <c r="S10" s="38">
        <v>0</v>
      </c>
      <c r="T10" s="37">
        <f>SUMPRODUCT(LTA!J10:AN10,LTA!J$101:AN$101,LTA!J$104:AN$104)</f>
        <v>60</v>
      </c>
      <c r="U10" s="37">
        <f>SUMPRODUCT(LTA!J10:AN10,LTA!J$102:AN$102,LTA!J$104:AN$104)</f>
        <v>117.16999999999999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-68.34</v>
      </c>
      <c r="AC10">
        <f t="shared" si="0"/>
        <v>10.627288040090301</v>
      </c>
      <c r="AD10">
        <f t="shared" si="1"/>
        <v>1059.7323489171226</v>
      </c>
      <c r="AE10">
        <f>'IDT-1'!C10</f>
        <v>-10</v>
      </c>
      <c r="AF10" s="24"/>
      <c r="AG10">
        <f t="shared" si="2"/>
        <v>1049.7323489171226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2.7995999999999999</v>
      </c>
      <c r="E11">
        <f>GT_NG!Q11</f>
        <v>8.0157613284548273</v>
      </c>
      <c r="F11">
        <f>GT_Spot!Q11</f>
        <v>0</v>
      </c>
      <c r="G11">
        <f>PPCL_NG!Q11</f>
        <v>25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80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701.17995249732724</v>
      </c>
      <c r="P11" s="36">
        <v>68.410000000000011</v>
      </c>
      <c r="Q11" s="36">
        <v>18.2</v>
      </c>
      <c r="R11" s="38">
        <v>0</v>
      </c>
      <c r="S11" s="38">
        <v>0</v>
      </c>
      <c r="T11" s="37">
        <f>SUMPRODUCT(LTA!J11:AN11,LTA!J$101:AN$101,LTA!J$104:AN$104)</f>
        <v>60</v>
      </c>
      <c r="U11" s="37">
        <f>SUMPRODUCT(LTA!J11:AN11,LTA!J$102:AN$102,LTA!J$104:AN$104)</f>
        <v>117.41999999999999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-68.34</v>
      </c>
      <c r="AC11">
        <f t="shared" si="0"/>
        <v>10.626633996533711</v>
      </c>
      <c r="AD11">
        <f t="shared" si="1"/>
        <v>1059.6586798292485</v>
      </c>
      <c r="AE11">
        <f>'IDT-1'!C11</f>
        <v>-25</v>
      </c>
      <c r="AF11" s="24"/>
      <c r="AG11">
        <f t="shared" si="2"/>
        <v>1034.6586798292485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2.7995999999999999</v>
      </c>
      <c r="E12">
        <f>GT_NG!Q12</f>
        <v>15.6</v>
      </c>
      <c r="F12">
        <f>GT_Spot!Q12</f>
        <v>0</v>
      </c>
      <c r="G12">
        <f>PPCL_NG!Q12</f>
        <v>41.98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75.89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701.17995249732724</v>
      </c>
      <c r="P12" s="36">
        <v>68.410000000000011</v>
      </c>
      <c r="Q12" s="36">
        <v>18.2</v>
      </c>
      <c r="R12" s="38">
        <v>0</v>
      </c>
      <c r="S12" s="38">
        <v>0</v>
      </c>
      <c r="T12" s="37">
        <f>SUMPRODUCT(LTA!J12:AN12,LTA!J$101:AN$101,LTA!J$104:AN$104)</f>
        <v>60</v>
      </c>
      <c r="U12" s="37">
        <f>SUMPRODUCT(LTA!J12:AN12,LTA!J$102:AN$102,LTA!J$104:AN$104)</f>
        <v>117.50999999999999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-68.34</v>
      </c>
      <c r="AC12">
        <f t="shared" si="0"/>
        <v>10.807423296843309</v>
      </c>
      <c r="AD12">
        <f t="shared" si="1"/>
        <v>1080.022129200484</v>
      </c>
      <c r="AE12">
        <f>'IDT-1'!C12</f>
        <v>-40</v>
      </c>
      <c r="AF12" s="24"/>
      <c r="AG12">
        <f t="shared" si="2"/>
        <v>1040.022129200484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2.7995999999999999</v>
      </c>
      <c r="E13">
        <f>GT_NG!Q13</f>
        <v>15.6</v>
      </c>
      <c r="F13">
        <f>GT_Spot!Q13</f>
        <v>0</v>
      </c>
      <c r="G13">
        <f>PPCL_NG!Q13</f>
        <v>41.98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80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691.52289388286954</v>
      </c>
      <c r="P13" s="36">
        <v>68.410000000000011</v>
      </c>
      <c r="Q13" s="36">
        <v>18.2</v>
      </c>
      <c r="R13" s="38">
        <v>0</v>
      </c>
      <c r="S13" s="38">
        <v>0</v>
      </c>
      <c r="T13" s="37">
        <f>SUMPRODUCT(LTA!J13:AN13,LTA!J$101:AN$101,LTA!J$104:AN$104)</f>
        <v>60</v>
      </c>
      <c r="U13" s="37">
        <f>SUMPRODUCT(LTA!J13:AN13,LTA!J$102:AN$102,LTA!J$104:AN$104)</f>
        <v>123.14999999999999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-68.34</v>
      </c>
      <c r="AC13">
        <f t="shared" si="0"/>
        <v>10.808241181036081</v>
      </c>
      <c r="AD13">
        <f t="shared" si="1"/>
        <v>1080.1142527018337</v>
      </c>
      <c r="AE13">
        <f>'IDT-1'!C13</f>
        <v>-55</v>
      </c>
      <c r="AF13" s="24"/>
      <c r="AG13">
        <f t="shared" si="2"/>
        <v>1025.1142527018337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2.7995999999999999</v>
      </c>
      <c r="E14">
        <f>GT_NG!Q14</f>
        <v>15.596283137469253</v>
      </c>
      <c r="F14">
        <f>GT_Spot!Q14</f>
        <v>0</v>
      </c>
      <c r="G14">
        <f>PPCL_NG!Q14</f>
        <v>41.98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80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691.52289388286954</v>
      </c>
      <c r="P14" s="36">
        <v>68.410000000000011</v>
      </c>
      <c r="Q14" s="36">
        <v>18.2</v>
      </c>
      <c r="R14" s="38">
        <v>0</v>
      </c>
      <c r="S14" s="38">
        <v>0</v>
      </c>
      <c r="T14" s="37">
        <f>SUMPRODUCT(LTA!J14:AN14,LTA!J$101:AN$101,LTA!J$104:AN$104)</f>
        <v>60</v>
      </c>
      <c r="U14" s="37">
        <f>SUMPRODUCT(LTA!J14:AN14,LTA!J$102:AN$102,LTA!J$104:AN$104)</f>
        <v>122.85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-68.34</v>
      </c>
      <c r="AC14">
        <f t="shared" si="0"/>
        <v>10.805568472645811</v>
      </c>
      <c r="AD14">
        <f t="shared" si="1"/>
        <v>1079.8132085476932</v>
      </c>
      <c r="AE14">
        <f>'IDT-1'!C14</f>
        <v>-60</v>
      </c>
      <c r="AF14" s="24"/>
      <c r="AG14">
        <f t="shared" si="2"/>
        <v>1019.8132085476932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2.7995999999999999</v>
      </c>
      <c r="E15">
        <f>GT_NG!Q15</f>
        <v>16.034380978409402</v>
      </c>
      <c r="F15">
        <f>GT_Spot!Q15</f>
        <v>0</v>
      </c>
      <c r="G15">
        <f>PPCL_NG!Q15</f>
        <v>41.98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80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699.07663807015251</v>
      </c>
      <c r="P15" s="36">
        <v>68.410000000000011</v>
      </c>
      <c r="Q15" s="36">
        <v>18.2</v>
      </c>
      <c r="R15" s="38">
        <v>0</v>
      </c>
      <c r="S15" s="38">
        <v>0</v>
      </c>
      <c r="T15" s="37">
        <f>SUMPRODUCT(LTA!J15:AN15,LTA!J$101:AN$101,LTA!J$104:AN$104)</f>
        <v>60</v>
      </c>
      <c r="U15" s="37">
        <f>SUMPRODUCT(LTA!J15:AN15,LTA!J$102:AN$102,LTA!J$104:AN$104)</f>
        <v>123.35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-68.34</v>
      </c>
      <c r="AC15">
        <f t="shared" si="0"/>
        <v>10.880296682494173</v>
      </c>
      <c r="AD15">
        <f t="shared" si="1"/>
        <v>1088.2303223660676</v>
      </c>
      <c r="AE15">
        <f>'IDT-1'!C15</f>
        <v>-75</v>
      </c>
      <c r="AF15" s="24"/>
      <c r="AG15">
        <f t="shared" si="2"/>
        <v>1013.2303223660676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2.7995999999999999</v>
      </c>
      <c r="E16">
        <f>GT_NG!Q16</f>
        <v>16.034380978409402</v>
      </c>
      <c r="F16">
        <f>GT_Spot!Q16</f>
        <v>0</v>
      </c>
      <c r="G16">
        <f>PPCL_NG!Q16</f>
        <v>41.98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80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696.52664790608992</v>
      </c>
      <c r="P16" s="36">
        <v>68.410000000000011</v>
      </c>
      <c r="Q16" s="36">
        <v>18.2</v>
      </c>
      <c r="R16" s="38">
        <v>0</v>
      </c>
      <c r="S16" s="38">
        <v>0</v>
      </c>
      <c r="T16" s="37">
        <f>SUMPRODUCT(LTA!J16:AN16,LTA!J$101:AN$101,LTA!J$104:AN$104)</f>
        <v>60</v>
      </c>
      <c r="U16" s="37">
        <f>SUMPRODUCT(LTA!J16:AN16,LTA!J$102:AN$102,LTA!J$104:AN$104)</f>
        <v>123.75999999999999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-68.34</v>
      </c>
      <c r="AC16">
        <f t="shared" si="0"/>
        <v>10.861464769050425</v>
      </c>
      <c r="AD16">
        <f t="shared" si="1"/>
        <v>1086.1091641154492</v>
      </c>
      <c r="AE16">
        <f>'IDT-1'!C16</f>
        <v>-90</v>
      </c>
      <c r="AF16" s="24"/>
      <c r="AG16">
        <f t="shared" si="2"/>
        <v>996.10916411544918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2.7995999999999999</v>
      </c>
      <c r="E17">
        <f>GT_NG!Q17</f>
        <v>8.3136288998357983</v>
      </c>
      <c r="F17">
        <f>GT_Spot!Q17</f>
        <v>0</v>
      </c>
      <c r="G17">
        <f>PPCL_NG!Q17</f>
        <v>25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80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693.49497174142505</v>
      </c>
      <c r="P17" s="36">
        <v>68.410000000000011</v>
      </c>
      <c r="Q17" s="36">
        <v>18.2</v>
      </c>
      <c r="R17" s="38">
        <v>0</v>
      </c>
      <c r="S17" s="38">
        <v>0</v>
      </c>
      <c r="T17" s="37">
        <f>SUMPRODUCT(LTA!J17:AN17,LTA!J$101:AN$101,LTA!J$104:AN$104)</f>
        <v>60</v>
      </c>
      <c r="U17" s="37">
        <f>SUMPRODUCT(LTA!J17:AN17,LTA!J$102:AN$102,LTA!J$104:AN$104)</f>
        <v>123.44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-68.34</v>
      </c>
      <c r="AC17">
        <f t="shared" si="0"/>
        <v>10.614603400509925</v>
      </c>
      <c r="AD17">
        <f t="shared" si="1"/>
        <v>1058.3035972407511</v>
      </c>
      <c r="AE17">
        <f>'IDT-1'!C17</f>
        <v>-85.096000000000004</v>
      </c>
      <c r="AF17" s="24"/>
      <c r="AG17">
        <f t="shared" si="2"/>
        <v>973.20759724075106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2.7995999999999999</v>
      </c>
      <c r="E18">
        <f>GT_NG!Q18</f>
        <v>8.3136288998357983</v>
      </c>
      <c r="F18">
        <f>GT_Spot!Q18</f>
        <v>0</v>
      </c>
      <c r="G18">
        <f>PPCL_NG!Q18</f>
        <v>25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80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693.12601031086945</v>
      </c>
      <c r="P18" s="36">
        <v>68.410000000000011</v>
      </c>
      <c r="Q18" s="36">
        <v>18.2</v>
      </c>
      <c r="R18" s="38">
        <v>0</v>
      </c>
      <c r="S18" s="38">
        <v>0</v>
      </c>
      <c r="T18" s="37">
        <f>SUMPRODUCT(LTA!J18:AN18,LTA!J$101:AN$101,LTA!J$104:AN$104)</f>
        <v>60</v>
      </c>
      <c r="U18" s="37">
        <f>SUMPRODUCT(LTA!J18:AN18,LTA!J$102:AN$102,LTA!J$104:AN$104)</f>
        <v>123.03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-68.34</v>
      </c>
      <c r="AC18">
        <f t="shared" si="0"/>
        <v>10.607748539921037</v>
      </c>
      <c r="AD18">
        <f t="shared" si="1"/>
        <v>1057.5314906707845</v>
      </c>
      <c r="AE18">
        <f>'IDT-1'!C18</f>
        <v>-77.474999999999994</v>
      </c>
      <c r="AF18" s="24"/>
      <c r="AG18">
        <f t="shared" si="2"/>
        <v>980.05649067078446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2.7995999999999999</v>
      </c>
      <c r="E19">
        <f>GT_NG!Q19</f>
        <v>8.3136288998357983</v>
      </c>
      <c r="F19">
        <f>GT_Spot!Q19</f>
        <v>0</v>
      </c>
      <c r="G19">
        <f>PPCL_NG!Q19</f>
        <v>25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80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691.96244942744192</v>
      </c>
      <c r="P19" s="36">
        <v>68.410000000000011</v>
      </c>
      <c r="Q19" s="36">
        <v>18.2</v>
      </c>
      <c r="R19" s="38">
        <v>0</v>
      </c>
      <c r="S19" s="38">
        <v>0</v>
      </c>
      <c r="T19" s="37">
        <f>SUMPRODUCT(LTA!J19:AN19,LTA!J$101:AN$101,LTA!J$104:AN$104)</f>
        <v>60</v>
      </c>
      <c r="U19" s="37">
        <f>SUMPRODUCT(LTA!J19:AN19,LTA!J$102:AN$102,LTA!J$104:AN$104)</f>
        <v>122.75999999999999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-10</v>
      </c>
      <c r="AA19" s="75">
        <f>STOA!I19</f>
        <v>0</v>
      </c>
      <c r="AB19" s="75">
        <f>-STOA!O19</f>
        <v>-68.34</v>
      </c>
      <c r="AC19">
        <f t="shared" si="0"/>
        <v>10.861477029812731</v>
      </c>
      <c r="AD19">
        <f t="shared" si="1"/>
        <v>1025.8442012974651</v>
      </c>
      <c r="AE19">
        <f>'IDT-1'!C19</f>
        <v>-66.891000000000005</v>
      </c>
      <c r="AF19" s="24"/>
      <c r="AG19">
        <f t="shared" si="2"/>
        <v>958.95320129746517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2.7995999999999999</v>
      </c>
      <c r="E20">
        <f>GT_NG!Q20</f>
        <v>8.2409231635237834</v>
      </c>
      <c r="F20">
        <f>GT_Spot!Q20</f>
        <v>0</v>
      </c>
      <c r="G20">
        <f>PPCL_NG!Q20</f>
        <v>25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80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690.62976425944191</v>
      </c>
      <c r="P20" s="36">
        <v>68.410000000000011</v>
      </c>
      <c r="Q20" s="36">
        <v>18.2</v>
      </c>
      <c r="R20" s="38">
        <v>0</v>
      </c>
      <c r="S20" s="38">
        <v>0</v>
      </c>
      <c r="T20" s="37">
        <f>SUMPRODUCT(LTA!J20:AN20,LTA!J$101:AN$101,LTA!J$104:AN$104)</f>
        <v>60</v>
      </c>
      <c r="U20" s="37">
        <f>SUMPRODUCT(LTA!J20:AN20,LTA!J$102:AN$102,LTA!J$104:AN$104)</f>
        <v>123.06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</v>
      </c>
      <c r="AA20" s="75">
        <f>STOA!I20</f>
        <v>0</v>
      </c>
      <c r="AB20" s="75">
        <f>-STOA!O20</f>
        <v>-68.34</v>
      </c>
      <c r="AC20">
        <f t="shared" si="0"/>
        <v>10.984921502687715</v>
      </c>
      <c r="AD20">
        <f t="shared" si="1"/>
        <v>1009.615365920278</v>
      </c>
      <c r="AE20">
        <f>'IDT-1'!C20</f>
        <v>-60.540999999999997</v>
      </c>
      <c r="AF20" s="24"/>
      <c r="AG20">
        <f t="shared" si="2"/>
        <v>949.07436592027807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2.7995999999999999</v>
      </c>
      <c r="E21">
        <f>GT_NG!Q21</f>
        <v>8.2409231635237834</v>
      </c>
      <c r="F21">
        <f>GT_Spot!Q21</f>
        <v>0</v>
      </c>
      <c r="G21">
        <f>PPCL_NG!Q21</f>
        <v>25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80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693.0087075101095</v>
      </c>
      <c r="P21" s="36">
        <v>68.410000000000011</v>
      </c>
      <c r="Q21" s="36">
        <v>18.2</v>
      </c>
      <c r="R21" s="38">
        <v>0</v>
      </c>
      <c r="S21" s="38">
        <v>0</v>
      </c>
      <c r="T21" s="37">
        <f>SUMPRODUCT(LTA!J21:AN21,LTA!J$101:AN$101,LTA!J$104:AN$104)</f>
        <v>60</v>
      </c>
      <c r="U21" s="37">
        <f>SUMPRODUCT(LTA!J21:AN21,LTA!J$102:AN$102,LTA!J$104:AN$104)</f>
        <v>123.55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-45</v>
      </c>
      <c r="AA21" s="75">
        <f>STOA!I21</f>
        <v>0</v>
      </c>
      <c r="AB21" s="75">
        <f>-STOA!O21</f>
        <v>-68.34</v>
      </c>
      <c r="AC21">
        <f t="shared" si="0"/>
        <v>11.294268284003842</v>
      </c>
      <c r="AD21">
        <f t="shared" si="1"/>
        <v>980.1749623896294</v>
      </c>
      <c r="AE21">
        <f>'IDT-1'!C21</f>
        <v>-49.11</v>
      </c>
      <c r="AF21" s="24"/>
      <c r="AG21">
        <f t="shared" si="2"/>
        <v>931.06496238962939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-32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2.7995999999999999</v>
      </c>
      <c r="E22">
        <f>GT_NG!Q22</f>
        <v>8.2409231635237834</v>
      </c>
      <c r="F22">
        <f>GT_Spot!Q22</f>
        <v>0</v>
      </c>
      <c r="G22">
        <f>PPCL_NG!Q22</f>
        <v>25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80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696.51542869765638</v>
      </c>
      <c r="P22" s="36">
        <v>68.410000000000011</v>
      </c>
      <c r="Q22" s="36">
        <v>18.2</v>
      </c>
      <c r="R22" s="38">
        <v>0</v>
      </c>
      <c r="S22" s="38">
        <v>0</v>
      </c>
      <c r="T22" s="37">
        <f>SUMPRODUCT(LTA!J22:AN22,LTA!J$101:AN$101,LTA!J$104:AN$104)</f>
        <v>60</v>
      </c>
      <c r="U22" s="37">
        <f>SUMPRODUCT(LTA!J22:AN22,LTA!J$102:AN$102,LTA!J$104:AN$104)</f>
        <v>123.52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-55</v>
      </c>
      <c r="AA22" s="75">
        <f>STOA!I22</f>
        <v>0</v>
      </c>
      <c r="AB22" s="75">
        <f>-STOA!O22</f>
        <v>-68.34</v>
      </c>
      <c r="AC22">
        <f t="shared" si="0"/>
        <v>11.458035343287184</v>
      </c>
      <c r="AD22">
        <f t="shared" si="1"/>
        <v>968.48791651789293</v>
      </c>
      <c r="AE22">
        <f>'IDT-1'!C22</f>
        <v>-43.606000000000002</v>
      </c>
      <c r="AF22" s="24"/>
      <c r="AG22">
        <f t="shared" si="2"/>
        <v>924.88191651789293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-37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2.7995999999999999</v>
      </c>
      <c r="E23">
        <f>GT_NG!Q23</f>
        <v>8.2409231635237834</v>
      </c>
      <c r="F23">
        <f>GT_Spot!Q23</f>
        <v>0</v>
      </c>
      <c r="G23">
        <f>PPCL_NG!Q23</f>
        <v>25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80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696.51542869765638</v>
      </c>
      <c r="P23" s="36">
        <v>68.410000000000011</v>
      </c>
      <c r="Q23" s="36">
        <v>18.2</v>
      </c>
      <c r="R23" s="38">
        <v>0</v>
      </c>
      <c r="S23" s="38">
        <v>0</v>
      </c>
      <c r="T23" s="37">
        <f>SUMPRODUCT(LTA!J23:AN23,LTA!J$101:AN$101,LTA!J$104:AN$104)</f>
        <v>60</v>
      </c>
      <c r="U23" s="37">
        <f>SUMPRODUCT(LTA!J23:AN23,LTA!J$102:AN$102,LTA!J$104:AN$104)</f>
        <v>123.69999999999999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-55</v>
      </c>
      <c r="AA23" s="75">
        <f>STOA!I23</f>
        <v>0</v>
      </c>
      <c r="AB23" s="75">
        <f>-STOA!O23</f>
        <v>-68.34</v>
      </c>
      <c r="AC23">
        <f t="shared" si="0"/>
        <v>11.504009980898161</v>
      </c>
      <c r="AD23">
        <f t="shared" si="1"/>
        <v>963.62194188028207</v>
      </c>
      <c r="AE23">
        <f>'IDT-1'!C23</f>
        <v>-49.11</v>
      </c>
      <c r="AF23" s="24"/>
      <c r="AG23">
        <f t="shared" si="2"/>
        <v>914.51194188028205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-42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2.7995999999999999</v>
      </c>
      <c r="E24">
        <f>GT_NG!Q24</f>
        <v>8.0157613284548273</v>
      </c>
      <c r="F24">
        <f>GT_Spot!Q24</f>
        <v>0</v>
      </c>
      <c r="G24">
        <f>PPCL_NG!Q24</f>
        <v>25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80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696.3579902350283</v>
      </c>
      <c r="P24" s="36">
        <v>68.410000000000011</v>
      </c>
      <c r="Q24" s="36">
        <v>18.2</v>
      </c>
      <c r="R24" s="38">
        <v>0</v>
      </c>
      <c r="S24" s="38">
        <v>0</v>
      </c>
      <c r="T24" s="37">
        <f>SUMPRODUCT(LTA!J24:AN24,LTA!J$101:AN$101,LTA!J$104:AN$104)</f>
        <v>60</v>
      </c>
      <c r="U24" s="37">
        <f>SUMPRODUCT(LTA!J24:AN24,LTA!J$102:AN$102,LTA!J$104:AN$104)</f>
        <v>123.41999999999999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-60</v>
      </c>
      <c r="AA24" s="75">
        <f>STOA!I24</f>
        <v>0</v>
      </c>
      <c r="AB24" s="75">
        <f>-STOA!O24</f>
        <v>-68.34</v>
      </c>
      <c r="AC24">
        <f t="shared" si="0"/>
        <v>11.578082245978184</v>
      </c>
      <c r="AD24">
        <f t="shared" si="1"/>
        <v>953.88526931750494</v>
      </c>
      <c r="AE24">
        <f>'IDT-1'!C24</f>
        <v>-40.643000000000001</v>
      </c>
      <c r="AF24" s="24"/>
      <c r="AG24">
        <f t="shared" si="2"/>
        <v>913.24226931750491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-46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2.7995999999999999</v>
      </c>
      <c r="E25">
        <f>GT_NG!Q25</f>
        <v>8.0157613284548273</v>
      </c>
      <c r="F25">
        <f>GT_Spot!Q25</f>
        <v>0</v>
      </c>
      <c r="G25">
        <f>PPCL_NG!Q25</f>
        <v>25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80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704.28732158131754</v>
      </c>
      <c r="P25" s="36">
        <v>68.410000000000011</v>
      </c>
      <c r="Q25" s="36">
        <v>18.2</v>
      </c>
      <c r="R25" s="38">
        <v>0</v>
      </c>
      <c r="S25" s="38">
        <v>0</v>
      </c>
      <c r="T25" s="37">
        <f>SUMPRODUCT(LTA!J25:AN25,LTA!J$101:AN$101,LTA!J$104:AN$104)</f>
        <v>60</v>
      </c>
      <c r="U25" s="37">
        <f>SUMPRODUCT(LTA!J25:AN25,LTA!J$102:AN$102,LTA!J$104:AN$104)</f>
        <v>121.94999999999999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-65</v>
      </c>
      <c r="AA25" s="75">
        <f>STOA!I25</f>
        <v>0</v>
      </c>
      <c r="AB25" s="75">
        <f>-STOA!O25</f>
        <v>-68.34</v>
      </c>
      <c r="AC25">
        <f t="shared" si="0"/>
        <v>11.865755677402609</v>
      </c>
      <c r="AD25">
        <f t="shared" si="1"/>
        <v>934.05692723236973</v>
      </c>
      <c r="AE25">
        <f>'IDT-1'!C25</f>
        <v>-33.445999999999998</v>
      </c>
      <c r="AF25" s="24"/>
      <c r="AG25">
        <f t="shared" si="2"/>
        <v>900.6109272323697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-67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2.7995999999999999</v>
      </c>
      <c r="E26">
        <f>GT_NG!Q26</f>
        <v>8.0157613284548273</v>
      </c>
      <c r="F26">
        <f>GT_Spot!Q26</f>
        <v>0</v>
      </c>
      <c r="G26">
        <f>PPCL_NG!Q26</f>
        <v>25</v>
      </c>
      <c r="H26">
        <f>PPCL_Spot!Q26</f>
        <v>0</v>
      </c>
      <c r="I26">
        <f>Bawana_NG!Q26</f>
        <v>57.6</v>
      </c>
      <c r="J26">
        <f>Bawana_RLNG!Q26</f>
        <v>0</v>
      </c>
      <c r="K26">
        <f>Bawana_Spot!Q26</f>
        <v>80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715.22080412540402</v>
      </c>
      <c r="P26" s="36">
        <v>68.410000000000011</v>
      </c>
      <c r="Q26" s="36">
        <v>18.2</v>
      </c>
      <c r="R26" s="38">
        <v>0</v>
      </c>
      <c r="S26" s="38">
        <v>0</v>
      </c>
      <c r="T26" s="37">
        <f>SUMPRODUCT(LTA!J26:AN26,LTA!J$101:AN$101,LTA!J$104:AN$104)</f>
        <v>60.25</v>
      </c>
      <c r="U26" s="37">
        <f>SUMPRODUCT(LTA!J26:AN26,LTA!J$102:AN$102,LTA!J$104:AN$104)</f>
        <v>122.25999999999999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-115</v>
      </c>
      <c r="AA26" s="75">
        <f>STOA!I26</f>
        <v>0</v>
      </c>
      <c r="AB26" s="75">
        <f>-STOA!O26</f>
        <v>-68.34</v>
      </c>
      <c r="AC26">
        <f t="shared" si="0"/>
        <v>12.286510914589599</v>
      </c>
      <c r="AD26">
        <f t="shared" si="1"/>
        <v>909.12965453926915</v>
      </c>
      <c r="AE26">
        <f>'IDT-1'!C26</f>
        <v>-9.7370000000000001</v>
      </c>
      <c r="AF26" s="24"/>
      <c r="AG26">
        <f t="shared" si="2"/>
        <v>899.39265453926919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-53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2.7995999999999999</v>
      </c>
      <c r="E27">
        <f>GT_NG!Q27</f>
        <v>8.0162177816391544</v>
      </c>
      <c r="F27">
        <f>GT_Spot!Q27</f>
        <v>0</v>
      </c>
      <c r="G27">
        <f>PPCL_NG!Q27</f>
        <v>25.05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80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725.12058802896445</v>
      </c>
      <c r="P27" s="36">
        <v>68.410000000000011</v>
      </c>
      <c r="Q27" s="36">
        <v>18.2</v>
      </c>
      <c r="R27" s="38">
        <v>0.38</v>
      </c>
      <c r="S27" s="38">
        <v>0</v>
      </c>
      <c r="T27" s="37">
        <f>SUMPRODUCT(LTA!J27:AN27,LTA!J$101:AN$101,LTA!J$104:AN$104)</f>
        <v>60.54</v>
      </c>
      <c r="U27" s="37">
        <f>SUMPRODUCT(LTA!J27:AN27,LTA!J$102:AN$102,LTA!J$104:AN$104)</f>
        <v>122.21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-190</v>
      </c>
      <c r="AA27" s="75">
        <f>STOA!I27</f>
        <v>0</v>
      </c>
      <c r="AB27" s="75">
        <f>-STOA!O27</f>
        <v>0</v>
      </c>
      <c r="AC27">
        <f t="shared" si="0"/>
        <v>12.50080425168214</v>
      </c>
      <c r="AD27">
        <f t="shared" si="1"/>
        <v>905.82560155892145</v>
      </c>
      <c r="AE27">
        <f>'IDT-1'!C27</f>
        <v>0</v>
      </c>
      <c r="AF27" s="24"/>
      <c r="AG27">
        <f t="shared" si="2"/>
        <v>905.82560155892145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2.7995999999999999</v>
      </c>
      <c r="E28">
        <f>GT_NG!Q28</f>
        <v>7.7905994933858711</v>
      </c>
      <c r="F28">
        <f>GT_Spot!Q28</f>
        <v>0</v>
      </c>
      <c r="G28">
        <f>PPCL_NG!Q28</f>
        <v>25.05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80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754.34112551304202</v>
      </c>
      <c r="P28" s="36">
        <v>68.410000000000011</v>
      </c>
      <c r="Q28" s="36">
        <v>18.2</v>
      </c>
      <c r="R28" s="38">
        <v>2.1473423980222495</v>
      </c>
      <c r="S28" s="38">
        <v>0</v>
      </c>
      <c r="T28" s="37">
        <f>SUMPRODUCT(LTA!J28:AN28,LTA!J$101:AN$101,LTA!J$104:AN$104)</f>
        <v>61.14</v>
      </c>
      <c r="U28" s="37">
        <f>SUMPRODUCT(LTA!J28:AN28,LTA!J$102:AN$102,LTA!J$104:AN$104)</f>
        <v>122.14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-205</v>
      </c>
      <c r="AA28" s="75">
        <f>STOA!I28</f>
        <v>0</v>
      </c>
      <c r="AB28" s="75">
        <f>-STOA!O28</f>
        <v>0</v>
      </c>
      <c r="AC28">
        <f t="shared" si="0"/>
        <v>12.882713683974337</v>
      </c>
      <c r="AD28">
        <f t="shared" si="1"/>
        <v>924.73595372047612</v>
      </c>
      <c r="AE28">
        <f>'IDT-1'!C28</f>
        <v>0</v>
      </c>
      <c r="AF28" s="24"/>
      <c r="AG28">
        <f t="shared" si="2"/>
        <v>924.73595372047612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-57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2.7995999999999999</v>
      </c>
      <c r="E29">
        <f>GT_NG!Q29</f>
        <v>7.7905994933858711</v>
      </c>
      <c r="F29">
        <f>GT_Spot!Q29</f>
        <v>0</v>
      </c>
      <c r="G29">
        <f>PPCL_NG!Q29</f>
        <v>25.05</v>
      </c>
      <c r="H29">
        <f>PPCL_Spot!Q29</f>
        <v>0</v>
      </c>
      <c r="I29">
        <f>Bawana_NG!Q29</f>
        <v>57.600000000000016</v>
      </c>
      <c r="J29">
        <f>Bawana_RLNG!Q29</f>
        <v>0</v>
      </c>
      <c r="K29">
        <f>Bawana_Spot!Q29</f>
        <v>80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755.66405140577172</v>
      </c>
      <c r="P29" s="36">
        <v>68.410000000000011</v>
      </c>
      <c r="Q29" s="36">
        <v>18.2</v>
      </c>
      <c r="R29" s="38">
        <v>6.18</v>
      </c>
      <c r="S29" s="38">
        <v>0</v>
      </c>
      <c r="T29" s="37">
        <f>SUMPRODUCT(LTA!J29:AN29,LTA!J$101:AN$101,LTA!J$104:AN$104)</f>
        <v>64.589999999999989</v>
      </c>
      <c r="U29" s="37">
        <f>SUMPRODUCT(LTA!J29:AN29,LTA!J$102:AN$102,LTA!J$104:AN$104)</f>
        <v>122.16999999999999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-200</v>
      </c>
      <c r="AA29" s="75">
        <f>STOA!I29</f>
        <v>0</v>
      </c>
      <c r="AB29" s="75">
        <f>-STOA!O29</f>
        <v>0</v>
      </c>
      <c r="AC29">
        <f t="shared" si="0"/>
        <v>12.933832436161175</v>
      </c>
      <c r="AD29">
        <f t="shared" si="1"/>
        <v>936.52041846299642</v>
      </c>
      <c r="AE29">
        <f>'IDT-1'!C29</f>
        <v>0</v>
      </c>
      <c r="AF29" s="24"/>
      <c r="AG29">
        <f t="shared" si="2"/>
        <v>936.52041846299642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-59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2.7995999999999999</v>
      </c>
      <c r="E30">
        <f>GT_NG!Q30</f>
        <v>8.0157613284548273</v>
      </c>
      <c r="F30">
        <f>GT_Spot!Q30</f>
        <v>0</v>
      </c>
      <c r="G30">
        <f>PPCL_NG!Q30</f>
        <v>25.05</v>
      </c>
      <c r="H30">
        <f>PPCL_Spot!Q30</f>
        <v>0</v>
      </c>
      <c r="I30">
        <f>Bawana_NG!Q30</f>
        <v>57.600000000000016</v>
      </c>
      <c r="J30">
        <f>Bawana_RLNG!Q30</f>
        <v>0</v>
      </c>
      <c r="K30">
        <f>Bawana_Spot!Q30</f>
        <v>80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770.7665726729465</v>
      </c>
      <c r="P30" s="36">
        <v>68.410000000000011</v>
      </c>
      <c r="Q30" s="36">
        <v>18.2</v>
      </c>
      <c r="R30" s="38">
        <v>12.477302204928664</v>
      </c>
      <c r="S30" s="38">
        <v>0</v>
      </c>
      <c r="T30" s="37">
        <f>SUMPRODUCT(LTA!J30:AN30,LTA!J$101:AN$101,LTA!J$104:AN$104)</f>
        <v>69.22</v>
      </c>
      <c r="U30" s="37">
        <f>SUMPRODUCT(LTA!J30:AN30,LTA!J$102:AN$102,LTA!J$104:AN$104)</f>
        <v>122.25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-210</v>
      </c>
      <c r="AA30" s="75">
        <f>STOA!I30</f>
        <v>0</v>
      </c>
      <c r="AB30" s="75">
        <f>-STOA!O30</f>
        <v>0</v>
      </c>
      <c r="AC30">
        <f t="shared" si="0"/>
        <v>13.263239709608442</v>
      </c>
      <c r="AD30">
        <f t="shared" si="1"/>
        <v>951.52599649672163</v>
      </c>
      <c r="AE30">
        <f>'IDT-1'!C30</f>
        <v>0</v>
      </c>
      <c r="AF30" s="24"/>
      <c r="AG30">
        <f t="shared" si="2"/>
        <v>951.52599649672163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2.7995999999999999</v>
      </c>
      <c r="E31">
        <f>GT_NG!Q31</f>
        <v>8.0157613284548273</v>
      </c>
      <c r="F31">
        <f>GT_Spot!Q31</f>
        <v>0</v>
      </c>
      <c r="G31">
        <f>PPCL_NG!Q31</f>
        <v>25.05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80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770.45169574769045</v>
      </c>
      <c r="P31" s="36">
        <v>68.410000000000011</v>
      </c>
      <c r="Q31" s="36">
        <v>18.2</v>
      </c>
      <c r="R31" s="38">
        <v>23.317163707127222</v>
      </c>
      <c r="S31" s="38">
        <v>0</v>
      </c>
      <c r="T31" s="37">
        <f>SUMPRODUCT(LTA!J31:AN31,LTA!J$101:AN$101,LTA!J$104:AN$104)</f>
        <v>70.41</v>
      </c>
      <c r="U31" s="37">
        <f>SUMPRODUCT(LTA!J31:AN31,LTA!J$102:AN$102,LTA!J$104:AN$104)</f>
        <v>126.00999999999999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-240</v>
      </c>
      <c r="AA31" s="75">
        <f>STOA!I31</f>
        <v>0</v>
      </c>
      <c r="AB31" s="75">
        <f>-STOA!O31</f>
        <v>0</v>
      </c>
      <c r="AC31">
        <f t="shared" si="0"/>
        <v>13.621372761940417</v>
      </c>
      <c r="AD31">
        <f t="shared" si="1"/>
        <v>941.64284802133216</v>
      </c>
      <c r="AE31">
        <f>'IDT-1'!C31</f>
        <v>0</v>
      </c>
      <c r="AF31" s="24"/>
      <c r="AG31">
        <f t="shared" si="2"/>
        <v>941.64284802133216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-55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2.7995999999999999</v>
      </c>
      <c r="E32">
        <f>GT_NG!Q32</f>
        <v>8.0157613284548273</v>
      </c>
      <c r="F32">
        <f>GT_Spot!Q32</f>
        <v>0</v>
      </c>
      <c r="G32">
        <f>PPCL_NG!Q32</f>
        <v>25.05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80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740.62448555970627</v>
      </c>
      <c r="P32" s="36">
        <v>68.410000000000011</v>
      </c>
      <c r="Q32" s="36">
        <v>18.2</v>
      </c>
      <c r="R32" s="38">
        <v>23.35</v>
      </c>
      <c r="S32" s="38">
        <v>0</v>
      </c>
      <c r="T32" s="37">
        <f>SUMPRODUCT(LTA!J32:AN32,LTA!J$101:AN$101,LTA!J$104:AN$104)</f>
        <v>81.430000000000007</v>
      </c>
      <c r="U32" s="37">
        <f>SUMPRODUCT(LTA!J32:AN32,LTA!J$102:AN$102,LTA!J$104:AN$104)</f>
        <v>126.67999999999999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-235</v>
      </c>
      <c r="AA32" s="75">
        <f>STOA!I32</f>
        <v>0</v>
      </c>
      <c r="AB32" s="75">
        <f>-STOA!O32</f>
        <v>0</v>
      </c>
      <c r="AC32">
        <f t="shared" si="0"/>
        <v>13.382151123963681</v>
      </c>
      <c r="AD32">
        <f t="shared" si="1"/>
        <v>932.77769576419746</v>
      </c>
      <c r="AE32">
        <f>'IDT-1'!C32</f>
        <v>0</v>
      </c>
      <c r="AF32" s="24"/>
      <c r="AG32">
        <f t="shared" si="2"/>
        <v>932.77769576419746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-51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2.7995999999999999</v>
      </c>
      <c r="E33">
        <f>GT_NG!Q33</f>
        <v>8.0157613284548273</v>
      </c>
      <c r="F33">
        <f>GT_Spot!Q33</f>
        <v>0</v>
      </c>
      <c r="G33">
        <f>PPCL_NG!Q33</f>
        <v>25.14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80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724.3020251706954</v>
      </c>
      <c r="P33" s="36">
        <v>68.410000000000011</v>
      </c>
      <c r="Q33" s="36">
        <v>18.2</v>
      </c>
      <c r="R33" s="38">
        <v>23.899999999999995</v>
      </c>
      <c r="S33" s="38">
        <v>0</v>
      </c>
      <c r="T33" s="37">
        <f>SUMPRODUCT(LTA!J33:AN33,LTA!J$101:AN$101,LTA!J$104:AN$104)</f>
        <v>103.39</v>
      </c>
      <c r="U33" s="37">
        <f>SUMPRODUCT(LTA!J33:AN33,LTA!J$102:AN$102,LTA!J$104:AN$104)</f>
        <v>126.88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-235</v>
      </c>
      <c r="AA33" s="75">
        <f>STOA!I33</f>
        <v>0</v>
      </c>
      <c r="AB33" s="75">
        <f>-STOA!O33</f>
        <v>0</v>
      </c>
      <c r="AC33">
        <f t="shared" si="0"/>
        <v>13.492422237673555</v>
      </c>
      <c r="AD33">
        <f t="shared" si="1"/>
        <v>933.14496426147662</v>
      </c>
      <c r="AE33">
        <f>'IDT-1'!C33</f>
        <v>0</v>
      </c>
      <c r="AF33" s="24"/>
      <c r="AG33">
        <f t="shared" si="2"/>
        <v>933.14496426147662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-57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2.7995999999999999</v>
      </c>
      <c r="E34">
        <f>GT_NG!Q34</f>
        <v>8.0157613284548273</v>
      </c>
      <c r="F34">
        <f>GT_Spot!Q34</f>
        <v>0</v>
      </c>
      <c r="G34">
        <f>PPCL_NG!Q34</f>
        <v>25.14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80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712.61735980080402</v>
      </c>
      <c r="P34" s="36">
        <v>68.410000000000011</v>
      </c>
      <c r="Q34" s="36">
        <v>18.2</v>
      </c>
      <c r="R34" s="38">
        <v>23.899999999999995</v>
      </c>
      <c r="S34" s="38">
        <v>0</v>
      </c>
      <c r="T34" s="37">
        <f>SUMPRODUCT(LTA!J34:AN34,LTA!J$101:AN$101,LTA!J$104:AN$104)</f>
        <v>121.52</v>
      </c>
      <c r="U34" s="37">
        <f>SUMPRODUCT(LTA!J34:AN34,LTA!J$102:AN$102,LTA!J$104:AN$104)</f>
        <v>127.07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-240</v>
      </c>
      <c r="AA34" s="75">
        <f>STOA!I34</f>
        <v>0</v>
      </c>
      <c r="AB34" s="75">
        <f>-STOA!O34</f>
        <v>0</v>
      </c>
      <c r="AC34">
        <f t="shared" si="0"/>
        <v>13.648472585162658</v>
      </c>
      <c r="AD34">
        <f t="shared" si="1"/>
        <v>928.62424854409619</v>
      </c>
      <c r="AE34">
        <f>'IDT-1'!C34</f>
        <v>0</v>
      </c>
      <c r="AF34" s="24"/>
      <c r="AG34">
        <f t="shared" si="2"/>
        <v>928.62424854409619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-63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2.7995999999999999</v>
      </c>
      <c r="E35">
        <f>GT_NG!Q35</f>
        <v>8.0162177816391544</v>
      </c>
      <c r="F35">
        <f>GT_Spot!Q35</f>
        <v>0</v>
      </c>
      <c r="G35">
        <f>PPCL_NG!Q35</f>
        <v>25.14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80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709.65269806135336</v>
      </c>
      <c r="P35" s="36">
        <v>68.410000000000011</v>
      </c>
      <c r="Q35" s="36">
        <v>18.2</v>
      </c>
      <c r="R35" s="38">
        <v>25.899999999999995</v>
      </c>
      <c r="S35" s="38">
        <v>0</v>
      </c>
      <c r="T35" s="37">
        <f>SUMPRODUCT(LTA!J35:AN35,LTA!J$101:AN$101,LTA!J$104:AN$104)</f>
        <v>139.18</v>
      </c>
      <c r="U35" s="37">
        <f>SUMPRODUCT(LTA!J35:AN35,LTA!J$102:AN$102,LTA!J$104:AN$104)</f>
        <v>125.91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-265</v>
      </c>
      <c r="AA35" s="75">
        <f>STOA!I35</f>
        <v>0</v>
      </c>
      <c r="AB35" s="75">
        <f>-STOA!O35</f>
        <v>0</v>
      </c>
      <c r="AC35">
        <f t="shared" si="0"/>
        <v>14.095922041920355</v>
      </c>
      <c r="AD35">
        <f t="shared" si="1"/>
        <v>908.71259380107222</v>
      </c>
      <c r="AE35">
        <f>'IDT-1'!C35</f>
        <v>0</v>
      </c>
      <c r="AF35" s="24"/>
      <c r="AG35">
        <f t="shared" si="2"/>
        <v>908.71259380107222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-73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2.7995999999999999</v>
      </c>
      <c r="E36">
        <f>GT_NG!Q36</f>
        <v>8.0162177816391544</v>
      </c>
      <c r="F36">
        <f>GT_Spot!Q36</f>
        <v>0</v>
      </c>
      <c r="G36">
        <f>PPCL_NG!Q36</f>
        <v>25.14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80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706.34893190948583</v>
      </c>
      <c r="P36" s="36">
        <v>68.410000000000011</v>
      </c>
      <c r="Q36" s="36">
        <v>18.2</v>
      </c>
      <c r="R36" s="38">
        <v>25.899999999999995</v>
      </c>
      <c r="S36" s="38">
        <v>0</v>
      </c>
      <c r="T36" s="37">
        <f>SUMPRODUCT(LTA!J36:AN36,LTA!J$101:AN$101,LTA!J$104:AN$104)</f>
        <v>158.37</v>
      </c>
      <c r="U36" s="37">
        <f>SUMPRODUCT(LTA!J36:AN36,LTA!J$102:AN$102,LTA!J$104:AN$104)</f>
        <v>124.31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-290</v>
      </c>
      <c r="AA36" s="75">
        <f>STOA!I36</f>
        <v>0</v>
      </c>
      <c r="AB36" s="75">
        <f>-STOA!O36</f>
        <v>0</v>
      </c>
      <c r="AC36">
        <f t="shared" si="0"/>
        <v>14.52349723553856</v>
      </c>
      <c r="AD36">
        <f t="shared" si="1"/>
        <v>888.57125245558632</v>
      </c>
      <c r="AE36">
        <f>'IDT-1'!C36</f>
        <v>0</v>
      </c>
      <c r="AF36" s="24"/>
      <c r="AG36">
        <f t="shared" si="2"/>
        <v>888.57125245558632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-82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2.7995999999999999</v>
      </c>
      <c r="E37">
        <f>GT_NG!Q37</f>
        <v>8.0162177816391544</v>
      </c>
      <c r="F37">
        <f>GT_Spot!Q37</f>
        <v>0</v>
      </c>
      <c r="G37">
        <f>PPCL_NG!Q37</f>
        <v>25.14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80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712.27849449674773</v>
      </c>
      <c r="P37" s="36">
        <v>68.410000000000011</v>
      </c>
      <c r="Q37" s="36">
        <v>18.2</v>
      </c>
      <c r="R37" s="38">
        <v>25.899999999999995</v>
      </c>
      <c r="S37" s="38">
        <v>0</v>
      </c>
      <c r="T37" s="37">
        <f>SUMPRODUCT(LTA!J37:AN37,LTA!J$101:AN$101,LTA!J$104:AN$104)</f>
        <v>177.13</v>
      </c>
      <c r="U37" s="37">
        <f>SUMPRODUCT(LTA!J37:AN37,LTA!J$102:AN$102,LTA!J$104:AN$104)</f>
        <v>122.75999999999999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-335</v>
      </c>
      <c r="AA37" s="75">
        <f>STOA!I37</f>
        <v>0</v>
      </c>
      <c r="AB37" s="75">
        <f>-STOA!O37</f>
        <v>0</v>
      </c>
      <c r="AC37">
        <f t="shared" si="0"/>
        <v>15.064494232149885</v>
      </c>
      <c r="AD37">
        <f t="shared" si="1"/>
        <v>873.16981804623697</v>
      </c>
      <c r="AE37">
        <f>'IDT-1'!C37</f>
        <v>0</v>
      </c>
      <c r="AF37" s="24"/>
      <c r="AG37">
        <f t="shared" si="2"/>
        <v>873.16981804623697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-75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2.7995999999999999</v>
      </c>
      <c r="E38">
        <f>GT_NG!Q38</f>
        <v>8.0162177816391544</v>
      </c>
      <c r="F38">
        <f>GT_Spot!Q38</f>
        <v>0</v>
      </c>
      <c r="G38">
        <f>PPCL_NG!Q38</f>
        <v>25.14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80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703.07138328657004</v>
      </c>
      <c r="P38" s="36">
        <v>68.410000000000011</v>
      </c>
      <c r="Q38" s="36">
        <v>18.2</v>
      </c>
      <c r="R38" s="38">
        <v>25.899999999999995</v>
      </c>
      <c r="S38" s="38">
        <v>0</v>
      </c>
      <c r="T38" s="37">
        <f>SUMPRODUCT(LTA!J38:AN38,LTA!J$101:AN$101,LTA!J$104:AN$104)</f>
        <v>193.79000000000002</v>
      </c>
      <c r="U38" s="37">
        <f>SUMPRODUCT(LTA!J38:AN38,LTA!J$102:AN$102,LTA!J$104:AN$104)</f>
        <v>122.94999999999999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-350</v>
      </c>
      <c r="AA38" s="75">
        <f>STOA!I38</f>
        <v>0</v>
      </c>
      <c r="AB38" s="75">
        <f>-STOA!O38</f>
        <v>0</v>
      </c>
      <c r="AC38">
        <f t="shared" si="0"/>
        <v>15.167264163589104</v>
      </c>
      <c r="AD38">
        <f t="shared" si="1"/>
        <v>876.70993690462001</v>
      </c>
      <c r="AE38">
        <f>'IDT-1'!C38</f>
        <v>0</v>
      </c>
      <c r="AF38" s="24"/>
      <c r="AG38">
        <f t="shared" si="2"/>
        <v>876.70993690462001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-64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2.7995999999999999</v>
      </c>
      <c r="E39">
        <f>GT_NG!Q39</f>
        <v>7.9467130031856348</v>
      </c>
      <c r="F39">
        <f>GT_Spot!Q39</f>
        <v>0</v>
      </c>
      <c r="G39">
        <f>PPCL_NG!Q39</f>
        <v>25.001623482044288</v>
      </c>
      <c r="H39">
        <f>PPCL_Spot!Q39</f>
        <v>0</v>
      </c>
      <c r="I39">
        <f>Bawana_NG!Q39</f>
        <v>57.6</v>
      </c>
      <c r="J39">
        <f>Bawana_RLNG!Q39</f>
        <v>0</v>
      </c>
      <c r="K39">
        <f>Bawana_Spot!Q39</f>
        <v>80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701.26954292257756</v>
      </c>
      <c r="P39" s="36">
        <v>68.410000000000011</v>
      </c>
      <c r="Q39" s="36">
        <v>18.2</v>
      </c>
      <c r="R39" s="38">
        <v>25.899999999999995</v>
      </c>
      <c r="S39" s="38">
        <v>0</v>
      </c>
      <c r="T39" s="37">
        <f>SUMPRODUCT(LTA!J39:AN39,LTA!J$101:AN$101,LTA!J$104:AN$104)</f>
        <v>213.23</v>
      </c>
      <c r="U39" s="37">
        <f>SUMPRODUCT(LTA!J39:AN39,LTA!J$102:AN$102,LTA!J$104:AN$104)</f>
        <v>123.89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-350</v>
      </c>
      <c r="AA39" s="75">
        <f>STOA!I39</f>
        <v>0</v>
      </c>
      <c r="AB39" s="75">
        <f>-STOA!O39</f>
        <v>0</v>
      </c>
      <c r="AC39">
        <f t="shared" si="0"/>
        <v>15.382191378110742</v>
      </c>
      <c r="AD39">
        <f t="shared" si="1"/>
        <v>888.86528802969679</v>
      </c>
      <c r="AE39">
        <f>'IDT-1'!C39</f>
        <v>0</v>
      </c>
      <c r="AF39" s="24"/>
      <c r="AG39">
        <f t="shared" si="2"/>
        <v>888.86528802969679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2.7995999999999999</v>
      </c>
      <c r="E40">
        <f>GT_NG!Q40</f>
        <v>7.9467130031856348</v>
      </c>
      <c r="F40">
        <f>GT_Spot!Q40</f>
        <v>0</v>
      </c>
      <c r="G40">
        <f>PPCL_NG!Q40</f>
        <v>25.001623482044288</v>
      </c>
      <c r="H40">
        <f>PPCL_Spot!Q40</f>
        <v>0</v>
      </c>
      <c r="I40">
        <f>Bawana_NG!Q40</f>
        <v>57.6</v>
      </c>
      <c r="J40">
        <f>Bawana_RLNG!Q40</f>
        <v>0</v>
      </c>
      <c r="K40">
        <f>Bawana_Spot!Q40</f>
        <v>80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701.26954292257756</v>
      </c>
      <c r="P40" s="36">
        <v>68.410000000000011</v>
      </c>
      <c r="Q40" s="36">
        <v>18.2</v>
      </c>
      <c r="R40" s="38">
        <v>25.899999999999995</v>
      </c>
      <c r="S40" s="38">
        <v>0</v>
      </c>
      <c r="T40" s="37">
        <f>SUMPRODUCT(LTA!J40:AN40,LTA!J$101:AN$101,LTA!J$104:AN$104)</f>
        <v>227.91</v>
      </c>
      <c r="U40" s="37">
        <f>SUMPRODUCT(LTA!J40:AN40,LTA!J$102:AN$102,LTA!J$104:AN$104)</f>
        <v>123.61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-345</v>
      </c>
      <c r="AA40" s="75">
        <f>STOA!I40</f>
        <v>0</v>
      </c>
      <c r="AB40" s="75">
        <f>-STOA!O40</f>
        <v>0</v>
      </c>
      <c r="AC40">
        <f t="shared" si="0"/>
        <v>15.473398868021958</v>
      </c>
      <c r="AD40">
        <f t="shared" si="1"/>
        <v>907.17408053978545</v>
      </c>
      <c r="AE40">
        <f>'IDT-1'!C40</f>
        <v>0</v>
      </c>
      <c r="AF40" s="24"/>
      <c r="AG40">
        <f t="shared" si="2"/>
        <v>907.17408053978545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-71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2.7995999999999999</v>
      </c>
      <c r="E41">
        <f>GT_NG!Q41</f>
        <v>7.9467130031856348</v>
      </c>
      <c r="F41">
        <f>GT_Spot!Q41</f>
        <v>0</v>
      </c>
      <c r="G41">
        <f>PPCL_NG!Q41</f>
        <v>25.001623482044288</v>
      </c>
      <c r="H41">
        <f>PPCL_Spot!Q41</f>
        <v>0</v>
      </c>
      <c r="I41">
        <f>Bawana_NG!Q41</f>
        <v>57.6</v>
      </c>
      <c r="J41">
        <f>Bawana_RLNG!Q41</f>
        <v>0</v>
      </c>
      <c r="K41">
        <f>Bawana_Spot!Q41</f>
        <v>80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701.81397186922493</v>
      </c>
      <c r="P41" s="36">
        <v>68.410000000000011</v>
      </c>
      <c r="Q41" s="36">
        <v>18.2</v>
      </c>
      <c r="R41" s="38">
        <v>25.899999999999995</v>
      </c>
      <c r="S41" s="38">
        <v>0</v>
      </c>
      <c r="T41" s="37">
        <f>SUMPRODUCT(LTA!J41:AN41,LTA!J$101:AN$101,LTA!J$104:AN$104)</f>
        <v>228.26</v>
      </c>
      <c r="U41" s="37">
        <f>SUMPRODUCT(LTA!J41:AN41,LTA!J$102:AN$102,LTA!J$104:AN$104)</f>
        <v>123.27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-335</v>
      </c>
      <c r="AA41" s="75">
        <f>STOA!I41</f>
        <v>0</v>
      </c>
      <c r="AB41" s="75">
        <f>-STOA!O41</f>
        <v>0</v>
      </c>
      <c r="AC41">
        <f t="shared" si="0"/>
        <v>15.345105929919526</v>
      </c>
      <c r="AD41">
        <f t="shared" si="1"/>
        <v>922.85680242453532</v>
      </c>
      <c r="AE41">
        <f>'IDT-1'!C41</f>
        <v>0</v>
      </c>
      <c r="AF41" s="24"/>
      <c r="AG41">
        <f t="shared" si="2"/>
        <v>922.85680242453532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-66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2.6129599999999997</v>
      </c>
      <c r="E42">
        <f>GT_NG!Q42</f>
        <v>7.9467130031856348</v>
      </c>
      <c r="F42">
        <f>GT_Spot!Q42</f>
        <v>0</v>
      </c>
      <c r="G42">
        <f>PPCL_NG!Q42</f>
        <v>25.001623482044288</v>
      </c>
      <c r="H42">
        <f>PPCL_Spot!Q42</f>
        <v>0</v>
      </c>
      <c r="I42">
        <f>Bawana_NG!Q42</f>
        <v>57.6</v>
      </c>
      <c r="J42">
        <f>Bawana_RLNG!Q42</f>
        <v>0</v>
      </c>
      <c r="K42">
        <f>Bawana_Spot!Q42</f>
        <v>80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697.79422257400893</v>
      </c>
      <c r="P42" s="36">
        <v>68.410000000000011</v>
      </c>
      <c r="Q42" s="36">
        <v>18.2</v>
      </c>
      <c r="R42" s="38">
        <v>25.899999999999995</v>
      </c>
      <c r="S42" s="38">
        <v>0</v>
      </c>
      <c r="T42" s="37">
        <f>SUMPRODUCT(LTA!J42:AN42,LTA!J$101:AN$101,LTA!J$104:AN$104)</f>
        <v>240.57</v>
      </c>
      <c r="U42" s="37">
        <f>SUMPRODUCT(LTA!J42:AN42,LTA!J$102:AN$102,LTA!J$104:AN$104)</f>
        <v>122.77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-325</v>
      </c>
      <c r="AA42" s="75">
        <f>STOA!I42</f>
        <v>0</v>
      </c>
      <c r="AB42" s="75">
        <f>-STOA!O42</f>
        <v>0</v>
      </c>
      <c r="AC42">
        <f t="shared" si="0"/>
        <v>15.28772391881089</v>
      </c>
      <c r="AD42">
        <f t="shared" si="1"/>
        <v>944.51779514042789</v>
      </c>
      <c r="AE42">
        <f>'IDT-1'!C42</f>
        <v>0</v>
      </c>
      <c r="AF42" s="24"/>
      <c r="AG42">
        <f t="shared" si="2"/>
        <v>944.51779514042789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-62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2.6129599999999997</v>
      </c>
      <c r="E43">
        <f>GT_NG!Q43</f>
        <v>7.9467130031856348</v>
      </c>
      <c r="F43">
        <f>GT_Spot!Q43</f>
        <v>0</v>
      </c>
      <c r="G43">
        <f>PPCL_NG!Q43</f>
        <v>25.001623482044288</v>
      </c>
      <c r="H43">
        <f>PPCL_Spot!Q43</f>
        <v>0</v>
      </c>
      <c r="I43">
        <f>Bawana_NG!Q43</f>
        <v>57.6</v>
      </c>
      <c r="J43">
        <f>Bawana_RLNG!Q43</f>
        <v>0</v>
      </c>
      <c r="K43">
        <f>Bawana_Spot!Q43</f>
        <v>80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697.24338519842127</v>
      </c>
      <c r="P43" s="36">
        <v>68.410000000000011</v>
      </c>
      <c r="Q43" s="36">
        <v>18.2</v>
      </c>
      <c r="R43" s="38">
        <v>25.899999999999995</v>
      </c>
      <c r="S43" s="38">
        <v>0</v>
      </c>
      <c r="T43" s="37">
        <f>SUMPRODUCT(LTA!J43:AN43,LTA!J$101:AN$101,LTA!J$104:AN$104)</f>
        <v>261.35000000000002</v>
      </c>
      <c r="U43" s="37">
        <f>SUMPRODUCT(LTA!J43:AN43,LTA!J$102:AN$102,LTA!J$104:AN$104)</f>
        <v>122.85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-305</v>
      </c>
      <c r="AA43" s="75">
        <f>STOA!I43</f>
        <v>0</v>
      </c>
      <c r="AB43" s="75">
        <f>-STOA!O43</f>
        <v>0</v>
      </c>
      <c r="AC43">
        <f t="shared" si="0"/>
        <v>15.297760126984009</v>
      </c>
      <c r="AD43">
        <f t="shared" si="1"/>
        <v>983.81692155666724</v>
      </c>
      <c r="AE43">
        <f>'IDT-1'!C43</f>
        <v>0</v>
      </c>
      <c r="AF43" s="24"/>
      <c r="AG43">
        <f t="shared" si="2"/>
        <v>983.81692155666724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-63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2.6129599999999997</v>
      </c>
      <c r="E44">
        <f>GT_NG!Q44</f>
        <v>7.9467130031856348</v>
      </c>
      <c r="F44">
        <f>GT_Spot!Q44</f>
        <v>0</v>
      </c>
      <c r="G44">
        <f>PPCL_NG!Q44</f>
        <v>25.001623482044288</v>
      </c>
      <c r="H44">
        <f>PPCL_Spot!Q44</f>
        <v>0</v>
      </c>
      <c r="I44">
        <f>Bawana_NG!Q44</f>
        <v>57.6</v>
      </c>
      <c r="J44">
        <f>Bawana_RLNG!Q44</f>
        <v>0</v>
      </c>
      <c r="K44">
        <f>Bawana_Spot!Q44</f>
        <v>80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695.9941469300727</v>
      </c>
      <c r="P44" s="36">
        <v>68.410000000000011</v>
      </c>
      <c r="Q44" s="36">
        <v>18.2</v>
      </c>
      <c r="R44" s="38">
        <v>25.899999999999995</v>
      </c>
      <c r="S44" s="38">
        <v>0</v>
      </c>
      <c r="T44" s="37">
        <f>SUMPRODUCT(LTA!J44:AN44,LTA!J$101:AN$101,LTA!J$104:AN$104)</f>
        <v>267.22000000000003</v>
      </c>
      <c r="U44" s="37">
        <f>SUMPRODUCT(LTA!J44:AN44,LTA!J$102:AN$102,LTA!J$104:AN$104)</f>
        <v>122.94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-290</v>
      </c>
      <c r="AA44" s="75">
        <f>STOA!I44</f>
        <v>0</v>
      </c>
      <c r="AB44" s="75">
        <f>-STOA!O44</f>
        <v>0</v>
      </c>
      <c r="AC44">
        <f t="shared" si="0"/>
        <v>15.21492104491181</v>
      </c>
      <c r="AD44">
        <f t="shared" si="1"/>
        <v>1002.610522370391</v>
      </c>
      <c r="AE44">
        <f>'IDT-1'!C44</f>
        <v>0</v>
      </c>
      <c r="AF44" s="24"/>
      <c r="AG44">
        <f t="shared" si="2"/>
        <v>1002.610522370391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-64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2.6129599999999997</v>
      </c>
      <c r="E45">
        <f>GT_NG!Q45</f>
        <v>7.9467130031856348</v>
      </c>
      <c r="F45">
        <f>GT_Spot!Q45</f>
        <v>0</v>
      </c>
      <c r="G45">
        <f>PPCL_NG!Q45</f>
        <v>25.001623482044288</v>
      </c>
      <c r="H45">
        <f>PPCL_Spot!Q45</f>
        <v>0</v>
      </c>
      <c r="I45">
        <f>Bawana_NG!Q45</f>
        <v>57.6</v>
      </c>
      <c r="J45">
        <f>Bawana_RLNG!Q45</f>
        <v>0</v>
      </c>
      <c r="K45">
        <f>Bawana_Spot!Q45</f>
        <v>80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689.20861046104733</v>
      </c>
      <c r="P45" s="36">
        <v>68.410000000000011</v>
      </c>
      <c r="Q45" s="36">
        <v>18.2</v>
      </c>
      <c r="R45" s="38">
        <v>25.899999999999995</v>
      </c>
      <c r="S45" s="38">
        <v>0</v>
      </c>
      <c r="T45" s="37">
        <f>SUMPRODUCT(LTA!J45:AN45,LTA!J$101:AN$101,LTA!J$104:AN$104)</f>
        <v>271.52999999999997</v>
      </c>
      <c r="U45" s="37">
        <f>SUMPRODUCT(LTA!J45:AN45,LTA!J$102:AN$102,LTA!J$104:AN$104)</f>
        <v>123.00999999999999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-275</v>
      </c>
      <c r="AA45" s="75">
        <f>STOA!I45</f>
        <v>0</v>
      </c>
      <c r="AB45" s="75">
        <f>-STOA!O45</f>
        <v>0</v>
      </c>
      <c r="AC45">
        <f t="shared" si="0"/>
        <v>15.069458538673649</v>
      </c>
      <c r="AD45">
        <f t="shared" si="1"/>
        <v>1014.3504484076036</v>
      </c>
      <c r="AE45">
        <f>'IDT-1'!C45</f>
        <v>0</v>
      </c>
      <c r="AF45" s="24"/>
      <c r="AG45">
        <f t="shared" si="2"/>
        <v>1014.3504484076036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-65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2.6129599999999997</v>
      </c>
      <c r="E46">
        <f>GT_NG!Q46</f>
        <v>7.9467130031856348</v>
      </c>
      <c r="F46">
        <f>GT_Spot!Q46</f>
        <v>0</v>
      </c>
      <c r="G46">
        <f>PPCL_NG!Q46</f>
        <v>25.001623482044288</v>
      </c>
      <c r="H46">
        <f>PPCL_Spot!Q46</f>
        <v>0</v>
      </c>
      <c r="I46">
        <f>Bawana_NG!Q46</f>
        <v>57.6</v>
      </c>
      <c r="J46">
        <f>Bawana_RLNG!Q46</f>
        <v>0</v>
      </c>
      <c r="K46">
        <f>Bawana_Spot!Q46</f>
        <v>80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688.12274828552097</v>
      </c>
      <c r="P46" s="36">
        <v>68.410000000000011</v>
      </c>
      <c r="Q46" s="36">
        <v>18.2</v>
      </c>
      <c r="R46" s="38">
        <v>25.899999999999995</v>
      </c>
      <c r="S46" s="38">
        <v>0</v>
      </c>
      <c r="T46" s="37">
        <f>SUMPRODUCT(LTA!J46:AN46,LTA!J$101:AN$101,LTA!J$104:AN$104)</f>
        <v>276.76</v>
      </c>
      <c r="U46" s="37">
        <f>SUMPRODUCT(LTA!J46:AN46,LTA!J$102:AN$102,LTA!J$104:AN$104)</f>
        <v>123.21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-260</v>
      </c>
      <c r="AA46" s="75">
        <f>STOA!I46</f>
        <v>0</v>
      </c>
      <c r="AB46" s="75">
        <f>-STOA!O46</f>
        <v>0</v>
      </c>
      <c r="AC46">
        <f t="shared" si="0"/>
        <v>14.983393166218281</v>
      </c>
      <c r="AD46">
        <f t="shared" si="1"/>
        <v>1032.7806516045325</v>
      </c>
      <c r="AE46">
        <f>'IDT-1'!C46</f>
        <v>0</v>
      </c>
      <c r="AF46" s="24"/>
      <c r="AG46">
        <f t="shared" si="2"/>
        <v>1032.7806516045325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-66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2.6129599999999997</v>
      </c>
      <c r="E47">
        <f>GT_NG!Q47</f>
        <v>7.9467130031856348</v>
      </c>
      <c r="F47">
        <f>GT_Spot!Q47</f>
        <v>0</v>
      </c>
      <c r="G47">
        <f>PPCL_NG!Q47</f>
        <v>24.99834448049798</v>
      </c>
      <c r="H47">
        <f>PPCL_Spot!Q47</f>
        <v>0</v>
      </c>
      <c r="I47">
        <f>Bawana_NG!Q47</f>
        <v>57.6</v>
      </c>
      <c r="J47">
        <f>Bawana_RLNG!Q47</f>
        <v>0</v>
      </c>
      <c r="K47">
        <f>Bawana_Spot!Q47</f>
        <v>80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690.47960705097819</v>
      </c>
      <c r="P47" s="36">
        <v>68.410000000000011</v>
      </c>
      <c r="Q47" s="36">
        <v>18.2</v>
      </c>
      <c r="R47" s="38">
        <v>25.899999999999995</v>
      </c>
      <c r="S47" s="38">
        <v>0</v>
      </c>
      <c r="T47" s="37">
        <f>SUMPRODUCT(LTA!J47:AN47,LTA!J$101:AN$101,LTA!J$104:AN$104)</f>
        <v>279.74</v>
      </c>
      <c r="U47" s="37">
        <f>SUMPRODUCT(LTA!J47:AN47,LTA!J$102:AN$102,LTA!J$104:AN$104)</f>
        <v>121.24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-245</v>
      </c>
      <c r="AA47" s="75">
        <f>STOA!I47</f>
        <v>0</v>
      </c>
      <c r="AB47" s="75">
        <f>-STOA!O47</f>
        <v>0</v>
      </c>
      <c r="AC47">
        <f t="shared" si="0"/>
        <v>15.128408325929238</v>
      </c>
      <c r="AD47">
        <f t="shared" si="1"/>
        <v>1022.9992162087326</v>
      </c>
      <c r="AE47">
        <f>'IDT-1'!C47</f>
        <v>0</v>
      </c>
      <c r="AF47" s="24"/>
      <c r="AG47">
        <f t="shared" si="2"/>
        <v>1022.9992162087326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-94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2.6129599999999997</v>
      </c>
      <c r="E48">
        <f>GT_NG!Q48</f>
        <v>7.9451237697584247</v>
      </c>
      <c r="F48">
        <f>GT_Spot!Q48</f>
        <v>0</v>
      </c>
      <c r="G48">
        <f>PPCL_NG!Q48</f>
        <v>24.99834448049798</v>
      </c>
      <c r="H48">
        <f>PPCL_Spot!Q48</f>
        <v>0</v>
      </c>
      <c r="I48">
        <f>Bawana_NG!Q48</f>
        <v>57.6</v>
      </c>
      <c r="J48">
        <f>Bawana_RLNG!Q48</f>
        <v>0</v>
      </c>
      <c r="K48">
        <f>Bawana_Spot!Q48</f>
        <v>80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690.47960705097819</v>
      </c>
      <c r="P48" s="36">
        <v>68.410000000000011</v>
      </c>
      <c r="Q48" s="36">
        <v>18.2</v>
      </c>
      <c r="R48" s="38">
        <v>25.899999999999995</v>
      </c>
      <c r="S48" s="38">
        <v>0</v>
      </c>
      <c r="T48" s="37">
        <f>SUMPRODUCT(LTA!J48:AN48,LTA!J$101:AN$101,LTA!J$104:AN$104)</f>
        <v>285.12</v>
      </c>
      <c r="U48" s="37">
        <f>SUMPRODUCT(LTA!J48:AN48,LTA!J$102:AN$102,LTA!J$104:AN$104)</f>
        <v>121.53999999999999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-235</v>
      </c>
      <c r="AA48" s="75">
        <f>STOA!I48</f>
        <v>0</v>
      </c>
      <c r="AB48" s="75">
        <f>-STOA!O48</f>
        <v>0</v>
      </c>
      <c r="AC48">
        <f t="shared" si="0"/>
        <v>15.062962682886539</v>
      </c>
      <c r="AD48">
        <f t="shared" si="1"/>
        <v>1041.7430726183482</v>
      </c>
      <c r="AE48">
        <f>'IDT-1'!C48</f>
        <v>0</v>
      </c>
      <c r="AF48" s="24"/>
      <c r="AG48">
        <f t="shared" si="2"/>
        <v>1041.7430726183482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-91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2.6129599999999997</v>
      </c>
      <c r="E49">
        <f>GT_NG!Q49</f>
        <v>7.9451237697584247</v>
      </c>
      <c r="F49">
        <f>GT_Spot!Q49</f>
        <v>0</v>
      </c>
      <c r="G49">
        <f>PPCL_NG!Q49</f>
        <v>24.99834448049798</v>
      </c>
      <c r="H49">
        <f>PPCL_Spot!Q49</f>
        <v>0</v>
      </c>
      <c r="I49">
        <f>Bawana_NG!Q49</f>
        <v>57.6</v>
      </c>
      <c r="J49">
        <f>Bawana_RLNG!Q49</f>
        <v>0</v>
      </c>
      <c r="K49">
        <f>Bawana_Spot!Q49</f>
        <v>80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692.10800185858682</v>
      </c>
      <c r="P49" s="36">
        <v>68.410000000000011</v>
      </c>
      <c r="Q49" s="36">
        <v>18.2</v>
      </c>
      <c r="R49" s="38">
        <v>25.899999999999995</v>
      </c>
      <c r="S49" s="38">
        <v>0</v>
      </c>
      <c r="T49" s="37">
        <f>SUMPRODUCT(LTA!J49:AN49,LTA!J$101:AN$101,LTA!J$104:AN$104)</f>
        <v>296.63</v>
      </c>
      <c r="U49" s="37">
        <f>SUMPRODUCT(LTA!J49:AN49,LTA!J$102:AN$102,LTA!J$104:AN$104)</f>
        <v>126.38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-230</v>
      </c>
      <c r="AA49" s="75">
        <f>STOA!I49</f>
        <v>0</v>
      </c>
      <c r="AB49" s="75">
        <f>-STOA!O49</f>
        <v>0</v>
      </c>
      <c r="AC49">
        <f t="shared" si="0"/>
        <v>15.17678191958252</v>
      </c>
      <c r="AD49">
        <f t="shared" si="1"/>
        <v>1064.607648189261</v>
      </c>
      <c r="AE49">
        <f>'IDT-1'!C49</f>
        <v>0</v>
      </c>
      <c r="AF49" s="24"/>
      <c r="AG49">
        <f t="shared" si="2"/>
        <v>1064.607648189261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-91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2.6129599999999997</v>
      </c>
      <c r="E50">
        <f>GT_NG!Q50</f>
        <v>7.9451237697584247</v>
      </c>
      <c r="F50">
        <f>GT_Spot!Q50</f>
        <v>0</v>
      </c>
      <c r="G50">
        <f>PPCL_NG!Q50</f>
        <v>24.99834448049798</v>
      </c>
      <c r="H50">
        <f>PPCL_Spot!Q50</f>
        <v>0</v>
      </c>
      <c r="I50">
        <f>Bawana_NG!Q50</f>
        <v>57.6</v>
      </c>
      <c r="J50">
        <f>Bawana_RLNG!Q50</f>
        <v>0</v>
      </c>
      <c r="K50">
        <f>Bawana_Spot!Q50</f>
        <v>80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692.09998142795018</v>
      </c>
      <c r="P50" s="36">
        <v>68.410000000000011</v>
      </c>
      <c r="Q50" s="36">
        <v>18.2</v>
      </c>
      <c r="R50" s="38">
        <v>25.899999999999995</v>
      </c>
      <c r="S50" s="38">
        <v>0</v>
      </c>
      <c r="T50" s="37">
        <f>SUMPRODUCT(LTA!J50:AN50,LTA!J$101:AN$101,LTA!J$104:AN$104)</f>
        <v>297.51</v>
      </c>
      <c r="U50" s="37">
        <f>SUMPRODUCT(LTA!J50:AN50,LTA!J$102:AN$102,LTA!J$104:AN$104)</f>
        <v>126.38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-225</v>
      </c>
      <c r="AA50" s="75">
        <f>STOA!I50</f>
        <v>0</v>
      </c>
      <c r="AB50" s="75">
        <f>-STOA!O50</f>
        <v>0</v>
      </c>
      <c r="AC50">
        <f t="shared" si="0"/>
        <v>15.148942829704136</v>
      </c>
      <c r="AD50">
        <f t="shared" si="1"/>
        <v>1069.5074668485026</v>
      </c>
      <c r="AE50">
        <f>'IDT-1'!C50</f>
        <v>0</v>
      </c>
      <c r="AF50" s="24"/>
      <c r="AG50">
        <f t="shared" si="2"/>
        <v>1069.5074668485026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-92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2.6129599999999997</v>
      </c>
      <c r="E51">
        <f>GT_NG!Q51</f>
        <v>7.9451237697584247</v>
      </c>
      <c r="F51">
        <f>GT_Spot!Q51</f>
        <v>0</v>
      </c>
      <c r="G51">
        <f>PPCL_NG!Q51</f>
        <v>24.84</v>
      </c>
      <c r="H51">
        <f>PPCL_Spot!Q51</f>
        <v>0</v>
      </c>
      <c r="I51">
        <f>Bawana_NG!Q51</f>
        <v>57.6</v>
      </c>
      <c r="J51">
        <f>Bawana_RLNG!Q51</f>
        <v>0</v>
      </c>
      <c r="K51">
        <f>Bawana_Spot!Q51</f>
        <v>80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683.47051469180667</v>
      </c>
      <c r="P51" s="36">
        <v>68.410000000000011</v>
      </c>
      <c r="Q51" s="36">
        <v>18.2</v>
      </c>
      <c r="R51" s="38">
        <v>25.899999999999995</v>
      </c>
      <c r="S51" s="38">
        <v>0</v>
      </c>
      <c r="T51" s="37">
        <f>SUMPRODUCT(LTA!J51:AN51,LTA!J$101:AN$101,LTA!J$104:AN$104)</f>
        <v>297.38</v>
      </c>
      <c r="U51" s="37">
        <f>SUMPRODUCT(LTA!J51:AN51,LTA!J$102:AN$102,LTA!J$104:AN$104)</f>
        <v>126.38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-220</v>
      </c>
      <c r="AA51" s="75">
        <f>STOA!I51</f>
        <v>0</v>
      </c>
      <c r="AB51" s="75">
        <f>-STOA!O51</f>
        <v>0</v>
      </c>
      <c r="AC51">
        <f t="shared" si="0"/>
        <v>14.848512902942808</v>
      </c>
      <c r="AD51">
        <f t="shared" si="1"/>
        <v>1085.8900855586226</v>
      </c>
      <c r="AE51">
        <f>'IDT-1'!C51</f>
        <v>0</v>
      </c>
      <c r="AF51" s="24"/>
      <c r="AG51">
        <f t="shared" si="2"/>
        <v>1085.8900855586226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-72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2.6129599999999997</v>
      </c>
      <c r="E52">
        <f>GT_NG!Q52</f>
        <v>7.9451237697584247</v>
      </c>
      <c r="F52">
        <f>GT_Spot!Q52</f>
        <v>0</v>
      </c>
      <c r="G52">
        <f>PPCL_NG!Q52</f>
        <v>24.84</v>
      </c>
      <c r="H52">
        <f>PPCL_Spot!Q52</f>
        <v>0</v>
      </c>
      <c r="I52">
        <f>Bawana_NG!Q52</f>
        <v>57.6</v>
      </c>
      <c r="J52">
        <f>Bawana_RLNG!Q52</f>
        <v>0</v>
      </c>
      <c r="K52">
        <f>Bawana_Spot!Q52</f>
        <v>80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691.34109023021244</v>
      </c>
      <c r="P52" s="36">
        <v>68.410000000000011</v>
      </c>
      <c r="Q52" s="36">
        <v>18.2</v>
      </c>
      <c r="R52" s="38">
        <v>25.899999999999995</v>
      </c>
      <c r="S52" s="38">
        <v>0</v>
      </c>
      <c r="T52" s="37">
        <f>SUMPRODUCT(LTA!J52:AN52,LTA!J$101:AN$101,LTA!J$104:AN$104)</f>
        <v>297.33999999999997</v>
      </c>
      <c r="U52" s="37">
        <f>SUMPRODUCT(LTA!J52:AN52,LTA!J$102:AN$102,LTA!J$104:AN$104)</f>
        <v>126.38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-225</v>
      </c>
      <c r="AA52" s="75">
        <f>STOA!I52</f>
        <v>0</v>
      </c>
      <c r="AB52" s="75">
        <f>-STOA!O52</f>
        <v>0</v>
      </c>
      <c r="AC52">
        <f t="shared" si="0"/>
        <v>14.819762564936628</v>
      </c>
      <c r="AD52">
        <f t="shared" si="1"/>
        <v>1104.7494114350341</v>
      </c>
      <c r="AE52">
        <f>'IDT-1'!C52</f>
        <v>0</v>
      </c>
      <c r="AF52" s="24"/>
      <c r="AG52">
        <f t="shared" si="2"/>
        <v>1104.7494114350341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-56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2.6129599999999997</v>
      </c>
      <c r="E53">
        <f>GT_NG!Q53</f>
        <v>7.9434368275438043</v>
      </c>
      <c r="F53">
        <f>GT_Spot!Q53</f>
        <v>0</v>
      </c>
      <c r="G53">
        <f>PPCL_NG!Q53</f>
        <v>24.84</v>
      </c>
      <c r="H53">
        <f>PPCL_Spot!Q53</f>
        <v>0</v>
      </c>
      <c r="I53">
        <f>Bawana_NG!Q53</f>
        <v>57.6</v>
      </c>
      <c r="J53">
        <f>Bawana_RLNG!Q53</f>
        <v>0</v>
      </c>
      <c r="K53">
        <f>Bawana_Spot!Q53</f>
        <v>80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698.57606630053601</v>
      </c>
      <c r="P53" s="36">
        <v>68.410000000000011</v>
      </c>
      <c r="Q53" s="36">
        <v>18.2</v>
      </c>
      <c r="R53" s="38">
        <v>25.899999999999995</v>
      </c>
      <c r="S53" s="38">
        <v>0</v>
      </c>
      <c r="T53" s="37">
        <f>SUMPRODUCT(LTA!J53:AN53,LTA!J$101:AN$101,LTA!J$104:AN$104)</f>
        <v>297.33000000000004</v>
      </c>
      <c r="U53" s="37">
        <f>SUMPRODUCT(LTA!J53:AN53,LTA!J$102:AN$102,LTA!J$104:AN$104)</f>
        <v>126.38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-220</v>
      </c>
      <c r="AA53" s="75">
        <f>STOA!I53</f>
        <v>0</v>
      </c>
      <c r="AB53" s="75">
        <f>-STOA!O53</f>
        <v>0</v>
      </c>
      <c r="AC53">
        <f t="shared" si="0"/>
        <v>14.963230656963747</v>
      </c>
      <c r="AD53">
        <f t="shared" si="1"/>
        <v>1102.829232471116</v>
      </c>
      <c r="AE53">
        <f>'IDT-1'!C53</f>
        <v>0</v>
      </c>
      <c r="AF53" s="24"/>
      <c r="AG53">
        <f t="shared" si="2"/>
        <v>1102.829232471116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2.6129599999999997</v>
      </c>
      <c r="E54">
        <f>GT_NG!Q54</f>
        <v>7.9434368275438043</v>
      </c>
      <c r="F54">
        <f>GT_Spot!Q54</f>
        <v>0</v>
      </c>
      <c r="G54">
        <f>PPCL_NG!Q54</f>
        <v>24.84</v>
      </c>
      <c r="H54">
        <f>PPCL_Spot!Q54</f>
        <v>0</v>
      </c>
      <c r="I54">
        <f>Bawana_NG!Q54</f>
        <v>57.6</v>
      </c>
      <c r="J54">
        <f>Bawana_RLNG!Q54</f>
        <v>0</v>
      </c>
      <c r="K54">
        <f>Bawana_Spot!Q54</f>
        <v>80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690.70549076213024</v>
      </c>
      <c r="P54" s="36">
        <v>68.410000000000011</v>
      </c>
      <c r="Q54" s="36">
        <v>18.2</v>
      </c>
      <c r="R54" s="38">
        <v>25.899999999999995</v>
      </c>
      <c r="S54" s="38">
        <v>0</v>
      </c>
      <c r="T54" s="37">
        <f>SUMPRODUCT(LTA!J54:AN54,LTA!J$101:AN$101,LTA!J$104:AN$104)</f>
        <v>297.3</v>
      </c>
      <c r="U54" s="37">
        <f>SUMPRODUCT(LTA!J54:AN54,LTA!J$102:AN$102,LTA!J$104:AN$104)</f>
        <v>126.38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-210</v>
      </c>
      <c r="AA54" s="75">
        <f>STOA!I54</f>
        <v>0</v>
      </c>
      <c r="AB54" s="75">
        <f>-STOA!O54</f>
        <v>0</v>
      </c>
      <c r="AC54">
        <f t="shared" si="0"/>
        <v>14.902583719747968</v>
      </c>
      <c r="AD54">
        <f t="shared" si="1"/>
        <v>1093.9893038699258</v>
      </c>
      <c r="AE54">
        <f>'IDT-1'!C54</f>
        <v>0</v>
      </c>
      <c r="AF54" s="24"/>
      <c r="AG54">
        <f t="shared" si="2"/>
        <v>1093.9893038699258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-81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2.6129599999999997</v>
      </c>
      <c r="E55">
        <f>GT_NG!Q55</f>
        <v>7.9434368275438043</v>
      </c>
      <c r="F55">
        <f>GT_Spot!Q55</f>
        <v>0</v>
      </c>
      <c r="G55">
        <f>PPCL_NG!Q55</f>
        <v>24.67</v>
      </c>
      <c r="H55">
        <f>PPCL_Spot!Q55</f>
        <v>0</v>
      </c>
      <c r="I55">
        <f>Bawana_NG!Q55</f>
        <v>57.6</v>
      </c>
      <c r="J55">
        <f>Bawana_RLNG!Q55</f>
        <v>0</v>
      </c>
      <c r="K55">
        <f>Bawana_Spot!Q55</f>
        <v>80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690.70549076213024</v>
      </c>
      <c r="P55" s="36">
        <v>68.410000000000011</v>
      </c>
      <c r="Q55" s="36">
        <v>18.2</v>
      </c>
      <c r="R55" s="38">
        <v>25.899999999999995</v>
      </c>
      <c r="S55" s="38">
        <v>0</v>
      </c>
      <c r="T55" s="37">
        <f>SUMPRODUCT(LTA!J55:AN55,LTA!J$101:AN$101,LTA!J$104:AN$104)</f>
        <v>298.60000000000002</v>
      </c>
      <c r="U55" s="37">
        <f>SUMPRODUCT(LTA!J55:AN55,LTA!J$102:AN$102,LTA!J$104:AN$104)</f>
        <v>128.13999999999999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-250</v>
      </c>
      <c r="AA55" s="75">
        <f>STOA!I55</f>
        <v>0</v>
      </c>
      <c r="AB55" s="75">
        <f>-STOA!O55</f>
        <v>0</v>
      </c>
      <c r="AC55">
        <f t="shared" si="0"/>
        <v>15.132212652758465</v>
      </c>
      <c r="AD55">
        <f t="shared" si="1"/>
        <v>1073.6496749369157</v>
      </c>
      <c r="AE55">
        <f>'IDT-1'!C55</f>
        <v>0</v>
      </c>
      <c r="AF55" s="24"/>
      <c r="AG55">
        <f t="shared" si="2"/>
        <v>1073.6496749369157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-64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2.6129599999999997</v>
      </c>
      <c r="E56">
        <f>GT_NG!Q56</f>
        <v>7.9434368275438043</v>
      </c>
      <c r="F56">
        <f>GT_Spot!Q56</f>
        <v>0</v>
      </c>
      <c r="G56">
        <f>PPCL_NG!Q56</f>
        <v>24.83</v>
      </c>
      <c r="H56">
        <f>PPCL_Spot!Q56</f>
        <v>0</v>
      </c>
      <c r="I56">
        <f>Bawana_NG!Q56</f>
        <v>57.6</v>
      </c>
      <c r="J56">
        <f>Bawana_RLNG!Q56</f>
        <v>0</v>
      </c>
      <c r="K56">
        <f>Bawana_Spot!Q56</f>
        <v>80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685.1194384818964</v>
      </c>
      <c r="P56" s="36">
        <v>68.410000000000011</v>
      </c>
      <c r="Q56" s="36">
        <v>18.2</v>
      </c>
      <c r="R56" s="38">
        <v>25.899999999999995</v>
      </c>
      <c r="S56" s="38">
        <v>0</v>
      </c>
      <c r="T56" s="37">
        <f>SUMPRODUCT(LTA!J56:AN56,LTA!J$101:AN$101,LTA!J$104:AN$104)</f>
        <v>296.86</v>
      </c>
      <c r="U56" s="37">
        <f>SUMPRODUCT(LTA!J56:AN56,LTA!J$102:AN$102,LTA!J$104:AN$104)</f>
        <v>127.89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-255</v>
      </c>
      <c r="AA56" s="75">
        <f>STOA!I56</f>
        <v>0</v>
      </c>
      <c r="AB56" s="75">
        <f>-STOA!O56</f>
        <v>0</v>
      </c>
      <c r="AC56">
        <f t="shared" si="0"/>
        <v>15.084707647736799</v>
      </c>
      <c r="AD56">
        <f t="shared" si="1"/>
        <v>1064.2811276617035</v>
      </c>
      <c r="AE56">
        <f>'IDT-1'!C56</f>
        <v>0</v>
      </c>
      <c r="AF56" s="24"/>
      <c r="AG56">
        <f t="shared" si="2"/>
        <v>1064.2811276617035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-61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2.6129599999999997</v>
      </c>
      <c r="E57">
        <f>GT_NG!Q57</f>
        <v>7.9434368275438043</v>
      </c>
      <c r="F57">
        <f>GT_Spot!Q57</f>
        <v>0</v>
      </c>
      <c r="G57">
        <f>PPCL_NG!Q57</f>
        <v>24.83</v>
      </c>
      <c r="H57">
        <f>PPCL_Spot!Q57</f>
        <v>0</v>
      </c>
      <c r="I57">
        <f>Bawana_NG!Q57</f>
        <v>57.6</v>
      </c>
      <c r="J57">
        <f>Bawana_RLNG!Q57</f>
        <v>0</v>
      </c>
      <c r="K57">
        <f>Bawana_Spot!Q57</f>
        <v>80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691.39748936484307</v>
      </c>
      <c r="P57" s="36">
        <v>68.410000000000011</v>
      </c>
      <c r="Q57" s="36">
        <v>18.2</v>
      </c>
      <c r="R57" s="38">
        <v>25.899999999999995</v>
      </c>
      <c r="S57" s="38">
        <v>0</v>
      </c>
      <c r="T57" s="37">
        <f>SUMPRODUCT(LTA!J57:AN57,LTA!J$101:AN$101,LTA!J$104:AN$104)</f>
        <v>296.08000000000004</v>
      </c>
      <c r="U57" s="37">
        <f>SUMPRODUCT(LTA!J57:AN57,LTA!J$102:AN$102,LTA!J$104:AN$104)</f>
        <v>127.71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-255</v>
      </c>
      <c r="AA57" s="75">
        <f>STOA!I57</f>
        <v>0</v>
      </c>
      <c r="AB57" s="75">
        <f>-STOA!O57</f>
        <v>0</v>
      </c>
      <c r="AC57">
        <f t="shared" si="0"/>
        <v>15.184775260639899</v>
      </c>
      <c r="AD57">
        <f t="shared" si="1"/>
        <v>1063.4991109317471</v>
      </c>
      <c r="AE57">
        <f>'IDT-1'!C57</f>
        <v>0</v>
      </c>
      <c r="AF57" s="24"/>
      <c r="AG57">
        <f t="shared" si="2"/>
        <v>1063.4991109317471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-67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2.6129599999999997</v>
      </c>
      <c r="E58">
        <f>GT_NG!Q58</f>
        <v>7.9434368275438043</v>
      </c>
      <c r="F58">
        <f>GT_Spot!Q58</f>
        <v>0</v>
      </c>
      <c r="G58">
        <f>PPCL_NG!Q58</f>
        <v>24.67</v>
      </c>
      <c r="H58">
        <f>PPCL_Spot!Q58</f>
        <v>0</v>
      </c>
      <c r="I58">
        <f>Bawana_NG!Q58</f>
        <v>57.6</v>
      </c>
      <c r="J58">
        <f>Bawana_RLNG!Q58</f>
        <v>0</v>
      </c>
      <c r="K58">
        <f>Bawana_Spot!Q58</f>
        <v>80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691.39748936484307</v>
      </c>
      <c r="P58" s="36">
        <v>68.410000000000011</v>
      </c>
      <c r="Q58" s="36">
        <v>18.2</v>
      </c>
      <c r="R58" s="38">
        <v>25.899999999999995</v>
      </c>
      <c r="S58" s="38">
        <v>0</v>
      </c>
      <c r="T58" s="37">
        <f>SUMPRODUCT(LTA!J58:AN58,LTA!J$101:AN$101,LTA!J$104:AN$104)</f>
        <v>293.49</v>
      </c>
      <c r="U58" s="37">
        <f>SUMPRODUCT(LTA!J58:AN58,LTA!J$102:AN$102,LTA!J$104:AN$104)</f>
        <v>127.21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-240</v>
      </c>
      <c r="AA58" s="75">
        <f>STOA!I58</f>
        <v>0</v>
      </c>
      <c r="AB58" s="75">
        <f>-STOA!O58</f>
        <v>0</v>
      </c>
      <c r="AC58">
        <f t="shared" si="0"/>
        <v>15.031881475329165</v>
      </c>
      <c r="AD58">
        <f t="shared" si="1"/>
        <v>1074.4020047170579</v>
      </c>
      <c r="AE58">
        <f>'IDT-1'!C58</f>
        <v>0</v>
      </c>
      <c r="AF58" s="24"/>
      <c r="AG58">
        <f t="shared" si="2"/>
        <v>1074.4020047170579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-68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2.6129599999999997</v>
      </c>
      <c r="E59">
        <f>GT_NG!Q59</f>
        <v>7.9434368275438043</v>
      </c>
      <c r="F59">
        <f>GT_Spot!Q59</f>
        <v>0</v>
      </c>
      <c r="G59">
        <f>PPCL_NG!Q59</f>
        <v>23.58</v>
      </c>
      <c r="H59">
        <f>PPCL_Spot!Q59</f>
        <v>0</v>
      </c>
      <c r="I59">
        <f>Bawana_NG!Q59</f>
        <v>57.6</v>
      </c>
      <c r="J59">
        <f>Bawana_RLNG!Q59</f>
        <v>0</v>
      </c>
      <c r="K59">
        <f>Bawana_Spot!Q59</f>
        <v>80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619.82798317232607</v>
      </c>
      <c r="P59" s="36">
        <v>68.410000000000011</v>
      </c>
      <c r="Q59" s="36">
        <v>18.2</v>
      </c>
      <c r="R59" s="38">
        <v>25.899999999999995</v>
      </c>
      <c r="S59" s="38">
        <v>0</v>
      </c>
      <c r="T59" s="37">
        <f>SUMPRODUCT(LTA!J59:AN59,LTA!J$101:AN$101,LTA!J$104:AN$104)</f>
        <v>286.53999999999996</v>
      </c>
      <c r="U59" s="37">
        <f>SUMPRODUCT(LTA!J59:AN59,LTA!J$102:AN$102,LTA!J$104:AN$104)</f>
        <v>128.04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-215</v>
      </c>
      <c r="AA59" s="75">
        <f>STOA!I59</f>
        <v>0</v>
      </c>
      <c r="AB59" s="75">
        <f>-STOA!O59</f>
        <v>0</v>
      </c>
      <c r="AC59">
        <f t="shared" si="0"/>
        <v>14.214328035524282</v>
      </c>
      <c r="AD59">
        <f t="shared" si="1"/>
        <v>1010.4400519643456</v>
      </c>
      <c r="AE59">
        <f>'IDT-1'!C59</f>
        <v>0</v>
      </c>
      <c r="AF59" s="24"/>
      <c r="AG59">
        <f t="shared" si="2"/>
        <v>1010.4400519643456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-79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2.6129599999999997</v>
      </c>
      <c r="E60">
        <f>GT_NG!Q60</f>
        <v>7.9434368275438043</v>
      </c>
      <c r="F60">
        <f>GT_Spot!Q60</f>
        <v>0</v>
      </c>
      <c r="G60">
        <f>PPCL_NG!Q60</f>
        <v>23.58</v>
      </c>
      <c r="H60">
        <f>PPCL_Spot!Q60</f>
        <v>0</v>
      </c>
      <c r="I60">
        <f>Bawana_NG!Q60</f>
        <v>57.6</v>
      </c>
      <c r="J60">
        <f>Bawana_RLNG!Q60</f>
        <v>0</v>
      </c>
      <c r="K60">
        <f>Bawana_Spot!Q60</f>
        <v>80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619.82798317232607</v>
      </c>
      <c r="P60" s="36">
        <v>68.410000000000011</v>
      </c>
      <c r="Q60" s="36">
        <v>18.2</v>
      </c>
      <c r="R60" s="38">
        <v>25.899999999999995</v>
      </c>
      <c r="S60" s="38">
        <v>0</v>
      </c>
      <c r="T60" s="37">
        <f>SUMPRODUCT(LTA!J60:AN60,LTA!J$101:AN$101,LTA!J$104:AN$104)</f>
        <v>283.48</v>
      </c>
      <c r="U60" s="37">
        <f>SUMPRODUCT(LTA!J60:AN60,LTA!J$102:AN$102,LTA!J$104:AN$104)</f>
        <v>128.04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-200</v>
      </c>
      <c r="AA60" s="75">
        <f>STOA!I60</f>
        <v>0</v>
      </c>
      <c r="AB60" s="75">
        <f>-STOA!O60</f>
        <v>0</v>
      </c>
      <c r="AC60">
        <f t="shared" si="0"/>
        <v>14.071984377735742</v>
      </c>
      <c r="AD60">
        <f t="shared" si="1"/>
        <v>1020.5223956221342</v>
      </c>
      <c r="AE60">
        <f>'IDT-1'!C60</f>
        <v>0</v>
      </c>
      <c r="AF60" s="24"/>
      <c r="AG60">
        <f t="shared" si="2"/>
        <v>1020.5223956221342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-81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2.6129599999999997</v>
      </c>
      <c r="E61">
        <f>GT_NG!Q61</f>
        <v>7.9434368275438043</v>
      </c>
      <c r="F61">
        <f>GT_Spot!Q61</f>
        <v>0</v>
      </c>
      <c r="G61">
        <f>PPCL_NG!Q61</f>
        <v>23.731775951117065</v>
      </c>
      <c r="H61">
        <f>PPCL_Spot!Q61</f>
        <v>0</v>
      </c>
      <c r="I61">
        <f>Bawana_NG!Q61</f>
        <v>57.6</v>
      </c>
      <c r="J61">
        <f>Bawana_RLNG!Q61</f>
        <v>0</v>
      </c>
      <c r="K61">
        <f>Bawana_Spot!Q61</f>
        <v>80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599.52997721905581</v>
      </c>
      <c r="P61" s="36">
        <v>68.410000000000011</v>
      </c>
      <c r="Q61" s="36">
        <v>18.2</v>
      </c>
      <c r="R61" s="38">
        <v>25.899999999999995</v>
      </c>
      <c r="S61" s="38">
        <v>0</v>
      </c>
      <c r="T61" s="37">
        <f>SUMPRODUCT(LTA!J61:AN61,LTA!J$101:AN$101,LTA!J$104:AN$104)</f>
        <v>280.47000000000003</v>
      </c>
      <c r="U61" s="37">
        <f>SUMPRODUCT(LTA!J61:AN61,LTA!J$102:AN$102,LTA!J$104:AN$104)</f>
        <v>128.04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-140</v>
      </c>
      <c r="AA61" s="75">
        <f>STOA!I61</f>
        <v>0</v>
      </c>
      <c r="AB61" s="75">
        <f>-STOA!O61</f>
        <v>0</v>
      </c>
      <c r="AC61">
        <f t="shared" si="0"/>
        <v>13.45093756017361</v>
      </c>
      <c r="AD61">
        <f t="shared" si="1"/>
        <v>1044.9872124375431</v>
      </c>
      <c r="AE61">
        <f>'IDT-1'!C61</f>
        <v>-34.081000000000003</v>
      </c>
      <c r="AF61" s="24"/>
      <c r="AG61">
        <f t="shared" si="2"/>
        <v>1010.9062124375431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-94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2.6129599999999997</v>
      </c>
      <c r="E62">
        <f>GT_NG!Q62</f>
        <v>7.9434368275438043</v>
      </c>
      <c r="F62">
        <f>GT_Spot!Q62</f>
        <v>0</v>
      </c>
      <c r="G62">
        <f>PPCL_NG!Q62</f>
        <v>23.731775951117065</v>
      </c>
      <c r="H62">
        <f>PPCL_Spot!Q62</f>
        <v>0</v>
      </c>
      <c r="I62">
        <f>Bawana_NG!Q62</f>
        <v>57.6</v>
      </c>
      <c r="J62">
        <f>Bawana_RLNG!Q62</f>
        <v>0</v>
      </c>
      <c r="K62">
        <f>Bawana_Spot!Q62</f>
        <v>80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599.52997721905581</v>
      </c>
      <c r="P62" s="36">
        <v>68.410000000000011</v>
      </c>
      <c r="Q62" s="36">
        <v>18.2</v>
      </c>
      <c r="R62" s="38">
        <v>25.899999999999995</v>
      </c>
      <c r="S62" s="38">
        <v>0</v>
      </c>
      <c r="T62" s="37">
        <f>SUMPRODUCT(LTA!J62:AN62,LTA!J$101:AN$101,LTA!J$104:AN$104)</f>
        <v>270.3</v>
      </c>
      <c r="U62" s="37">
        <f>SUMPRODUCT(LTA!J62:AN62,LTA!J$102:AN$102,LTA!J$104:AN$104)</f>
        <v>128.04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-70</v>
      </c>
      <c r="AA62" s="75">
        <f>STOA!I62</f>
        <v>0</v>
      </c>
      <c r="AB62" s="75">
        <f>-STOA!O62</f>
        <v>0</v>
      </c>
      <c r="AC62">
        <f t="shared" si="0"/>
        <v>12.748850761142135</v>
      </c>
      <c r="AD62">
        <f t="shared" si="1"/>
        <v>1104.5192992365744</v>
      </c>
      <c r="AE62">
        <f>'IDT-1'!C62</f>
        <v>-83.971999999999994</v>
      </c>
      <c r="AF62" s="24"/>
      <c r="AG62">
        <f t="shared" si="2"/>
        <v>1020.5472992365744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-95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2.6129599999999997</v>
      </c>
      <c r="E63">
        <f>GT_NG!Q63</f>
        <v>9.4526898247771278</v>
      </c>
      <c r="F63">
        <f>GT_Spot!Q63</f>
        <v>0</v>
      </c>
      <c r="G63">
        <f>PPCL_NG!Q63</f>
        <v>34.482378986282491</v>
      </c>
      <c r="H63">
        <f>PPCL_Spot!Q63</f>
        <v>0</v>
      </c>
      <c r="I63">
        <f>Bawana_NG!Q63</f>
        <v>57.6</v>
      </c>
      <c r="J63">
        <f>Bawana_RLNG!Q63</f>
        <v>0</v>
      </c>
      <c r="K63">
        <f>Bawana_Spot!Q63</f>
        <v>68.72344993982037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598.9945908207136</v>
      </c>
      <c r="P63" s="36">
        <v>68.410000000000011</v>
      </c>
      <c r="Q63" s="36">
        <v>18.2</v>
      </c>
      <c r="R63" s="38">
        <v>25.899999999999995</v>
      </c>
      <c r="S63" s="38">
        <v>0</v>
      </c>
      <c r="T63" s="37">
        <f>SUMPRODUCT(LTA!J63:AN63,LTA!J$101:AN$101,LTA!J$104:AN$104)</f>
        <v>259.76</v>
      </c>
      <c r="U63" s="37">
        <f>SUMPRODUCT(LTA!J63:AN63,LTA!J$102:AN$102,LTA!J$104:AN$104)</f>
        <v>128.04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0</v>
      </c>
      <c r="AC63">
        <f t="shared" si="0"/>
        <v>11.205797412230023</v>
      </c>
      <c r="AD63">
        <f t="shared" si="1"/>
        <v>1262.1802721593635</v>
      </c>
      <c r="AE63">
        <f>'IDT-1'!C63</f>
        <v>-169.595</v>
      </c>
      <c r="AF63" s="24"/>
      <c r="AG63">
        <f t="shared" si="2"/>
        <v>1092.5852721593635</v>
      </c>
      <c r="AI63" s="34">
        <f>PXIL!I63</f>
        <v>0</v>
      </c>
      <c r="AJ63" s="34">
        <f>PXIL!O63</f>
        <v>0</v>
      </c>
      <c r="AK63" s="34">
        <f>RTM_IEX!I63</f>
        <v>1.21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2.3329999999999997</v>
      </c>
      <c r="E64">
        <f>GT_NG!Q64</f>
        <v>9.1568621236133136</v>
      </c>
      <c r="F64">
        <f>GT_Spot!Q64</f>
        <v>0</v>
      </c>
      <c r="G64">
        <f>PPCL_NG!Q64</f>
        <v>34.482378986282491</v>
      </c>
      <c r="H64">
        <f>PPCL_Spot!Q64</f>
        <v>0</v>
      </c>
      <c r="I64">
        <f>Bawana_NG!Q64</f>
        <v>57.6</v>
      </c>
      <c r="J64">
        <f>Bawana_RLNG!Q64</f>
        <v>0</v>
      </c>
      <c r="K64">
        <f>Bawana_Spot!Q64</f>
        <v>66.008935339752583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598.9945908207136</v>
      </c>
      <c r="P64" s="36">
        <v>68.410000000000011</v>
      </c>
      <c r="Q64" s="36">
        <v>18.2</v>
      </c>
      <c r="R64" s="38">
        <v>26.3</v>
      </c>
      <c r="S64" s="38">
        <v>0</v>
      </c>
      <c r="T64" s="37">
        <f>SUMPRODUCT(LTA!J64:AN64,LTA!J$101:AN$101,LTA!J$104:AN$104)</f>
        <v>246.71999999999997</v>
      </c>
      <c r="U64" s="37">
        <f>SUMPRODUCT(LTA!J64:AN64,LTA!J$102:AN$102,LTA!J$104:AN$104)</f>
        <v>128.04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0</v>
      </c>
      <c r="AC64">
        <f t="shared" si="0"/>
        <v>11.075202751979186</v>
      </c>
      <c r="AD64">
        <f t="shared" si="1"/>
        <v>1247.4705645183828</v>
      </c>
      <c r="AE64">
        <f>'IDT-1'!C64</f>
        <v>-175</v>
      </c>
      <c r="AF64" s="24"/>
      <c r="AG64">
        <f t="shared" si="2"/>
        <v>1072.4705645183828</v>
      </c>
      <c r="AI64" s="34">
        <f>PXIL!I64</f>
        <v>0</v>
      </c>
      <c r="AJ64" s="34">
        <f>PXIL!O64</f>
        <v>0</v>
      </c>
      <c r="AK64" s="34">
        <f>RTM_IEX!I64</f>
        <v>2.2999999999999998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2.3329999999999997</v>
      </c>
      <c r="E65">
        <f>GT_NG!Q65</f>
        <v>9.1568621236133136</v>
      </c>
      <c r="F65">
        <f>GT_Spot!Q65</f>
        <v>0</v>
      </c>
      <c r="G65">
        <f>PPCL_NG!Q65</f>
        <v>34.482378986282491</v>
      </c>
      <c r="H65">
        <f>PPCL_Spot!Q65</f>
        <v>0</v>
      </c>
      <c r="I65">
        <f>Bawana_NG!Q65</f>
        <v>57.6</v>
      </c>
      <c r="J65">
        <f>Bawana_RLNG!Q65</f>
        <v>0</v>
      </c>
      <c r="K65">
        <f>Bawana_Spot!Q65</f>
        <v>88.89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606.23402931282499</v>
      </c>
      <c r="P65" s="36">
        <v>68.410000000000011</v>
      </c>
      <c r="Q65" s="36">
        <v>18.2</v>
      </c>
      <c r="R65" s="38">
        <v>26.3</v>
      </c>
      <c r="S65" s="38">
        <v>0</v>
      </c>
      <c r="T65" s="37">
        <f>SUMPRODUCT(LTA!J65:AN65,LTA!J$101:AN$101,LTA!J$104:AN$104)</f>
        <v>233.87</v>
      </c>
      <c r="U65" s="37">
        <f>SUMPRODUCT(LTA!J65:AN65,LTA!J$102:AN$102,LTA!J$104:AN$104)</f>
        <v>128.04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0</v>
      </c>
      <c r="AC65">
        <f t="shared" si="0"/>
        <v>11.206943179719943</v>
      </c>
      <c r="AD65">
        <f t="shared" si="1"/>
        <v>1262.3093272430008</v>
      </c>
      <c r="AE65">
        <f>'IDT-1'!C65</f>
        <v>-170</v>
      </c>
      <c r="AF65" s="24"/>
      <c r="AG65">
        <f t="shared" si="2"/>
        <v>1092.3093272430008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2.3329999999999997</v>
      </c>
      <c r="E66">
        <f>GT_NG!Q66</f>
        <v>9.1568621236133136</v>
      </c>
      <c r="F66">
        <f>GT_Spot!Q66</f>
        <v>0</v>
      </c>
      <c r="G66">
        <f>PPCL_NG!Q66</f>
        <v>34.482378986282491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84.32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607.63557655715135</v>
      </c>
      <c r="P66" s="36">
        <v>68.410000000000011</v>
      </c>
      <c r="Q66" s="36">
        <v>18.2</v>
      </c>
      <c r="R66" s="38">
        <v>26.3</v>
      </c>
      <c r="S66" s="38">
        <v>0</v>
      </c>
      <c r="T66" s="37">
        <f>SUMPRODUCT(LTA!J66:AN66,LTA!J$101:AN$101,LTA!J$104:AN$104)</f>
        <v>205.87</v>
      </c>
      <c r="U66" s="37">
        <f>SUMPRODUCT(LTA!J66:AN66,LTA!J$102:AN$102,LTA!J$104:AN$104)</f>
        <v>128.04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0</v>
      </c>
      <c r="AC66">
        <f t="shared" si="0"/>
        <v>10.932660795470015</v>
      </c>
      <c r="AD66">
        <f t="shared" si="1"/>
        <v>1231.4151568715772</v>
      </c>
      <c r="AE66">
        <f>'IDT-1'!C66</f>
        <v>-150</v>
      </c>
      <c r="AF66" s="24"/>
      <c r="AG66">
        <f t="shared" si="2"/>
        <v>1081.4151568715772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2.3329999999999997</v>
      </c>
      <c r="E67">
        <f>GT_NG!Q67</f>
        <v>9.1568621236133136</v>
      </c>
      <c r="F67">
        <f>GT_Spot!Q67</f>
        <v>0</v>
      </c>
      <c r="G67">
        <f>PPCL_NG!Q67</f>
        <v>33.897740150656624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100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610.81210903003421</v>
      </c>
      <c r="P67" s="36">
        <v>68.410000000000011</v>
      </c>
      <c r="Q67" s="36">
        <v>18.2</v>
      </c>
      <c r="R67" s="38">
        <v>26.3</v>
      </c>
      <c r="S67" s="38">
        <v>0</v>
      </c>
      <c r="T67" s="37">
        <f>SUMPRODUCT(LTA!J67:AN67,LTA!J$101:AN$101,LTA!J$104:AN$104)</f>
        <v>188.82</v>
      </c>
      <c r="U67" s="37">
        <f>SUMPRODUCT(LTA!J67:AN67,LTA!J$102:AN$102,LTA!J$104:AN$104)</f>
        <v>122.94999999999999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0</v>
      </c>
      <c r="AC67">
        <f t="shared" si="0"/>
        <v>10.986445459477876</v>
      </c>
      <c r="AD67">
        <f t="shared" si="1"/>
        <v>1237.4732658448263</v>
      </c>
      <c r="AE67">
        <f>'IDT-1'!C67</f>
        <v>-135</v>
      </c>
      <c r="AF67" s="24"/>
      <c r="AG67">
        <f t="shared" si="2"/>
        <v>1102.4732658448263</v>
      </c>
      <c r="AI67" s="34">
        <f>PXIL!I67</f>
        <v>0</v>
      </c>
      <c r="AJ67" s="34">
        <f>PXIL!O67</f>
        <v>0</v>
      </c>
      <c r="AK67" s="34">
        <f>RTM_IEX!I67</f>
        <v>9.98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2.3329999999999997</v>
      </c>
      <c r="E68">
        <f>GT_NG!Q68</f>
        <v>9.1568621236133136</v>
      </c>
      <c r="F68">
        <f>GT_Spot!Q68</f>
        <v>0</v>
      </c>
      <c r="G68">
        <f>PPCL_NG!Q68</f>
        <v>34.882412061445855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100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615.18386322933452</v>
      </c>
      <c r="P68" s="36">
        <v>68.410000000000011</v>
      </c>
      <c r="Q68" s="36">
        <v>18.2</v>
      </c>
      <c r="R68" s="38">
        <v>26.3</v>
      </c>
      <c r="S68" s="38">
        <v>0</v>
      </c>
      <c r="T68" s="37">
        <f>SUMPRODUCT(LTA!J68:AN68,LTA!J$101:AN$101,LTA!J$104:AN$104)</f>
        <v>172.18</v>
      </c>
      <c r="U68" s="37">
        <f>SUMPRODUCT(LTA!J68:AN68,LTA!J$102:AN$102,LTA!J$104:AN$104)</f>
        <v>122.75999999999999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10.797654009246664</v>
      </c>
      <c r="AD68">
        <f t="shared" ref="AD68:AD98" si="4">SUM(B68:AB68,AI68:AR68)-AC68</f>
        <v>1216.208483405147</v>
      </c>
      <c r="AE68">
        <f>'IDT-1'!C68</f>
        <v>-120</v>
      </c>
      <c r="AF68" s="24"/>
      <c r="AG68">
        <f t="shared" ref="AG68:AG98" si="5">SUM(AD68:AF68)</f>
        <v>1096.208483405147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2.3329999999999997</v>
      </c>
      <c r="E69">
        <f>GT_NG!Q69</f>
        <v>9.1568621236133136</v>
      </c>
      <c r="F69">
        <f>GT_Spot!Q69</f>
        <v>0</v>
      </c>
      <c r="G69">
        <f>PPCL_NG!Q69</f>
        <v>34.882412061445855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80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616.74185225677581</v>
      </c>
      <c r="P69" s="36">
        <v>68.410000000000011</v>
      </c>
      <c r="Q69" s="36">
        <v>18.2</v>
      </c>
      <c r="R69" s="38">
        <v>26.3</v>
      </c>
      <c r="S69" s="38">
        <v>0</v>
      </c>
      <c r="T69" s="37">
        <f>SUMPRODUCT(LTA!J69:AN69,LTA!J$101:AN$101,LTA!J$104:AN$104)</f>
        <v>147.26999999999998</v>
      </c>
      <c r="U69" s="37">
        <f>SUMPRODUCT(LTA!J69:AN69,LTA!J$102:AN$102,LTA!J$104:AN$104)</f>
        <v>123.34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10.421260312688148</v>
      </c>
      <c r="AD69">
        <f t="shared" si="4"/>
        <v>1173.8128661291466</v>
      </c>
      <c r="AE69">
        <f>'IDT-1'!C69</f>
        <v>-95</v>
      </c>
      <c r="AF69" s="24"/>
      <c r="AG69">
        <f t="shared" si="5"/>
        <v>1078.8128661291466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2.3329999999999997</v>
      </c>
      <c r="E70">
        <f>GT_NG!Q70</f>
        <v>9.1568621236133136</v>
      </c>
      <c r="F70">
        <f>GT_Spot!Q70</f>
        <v>0</v>
      </c>
      <c r="G70">
        <f>PPCL_NG!Q70</f>
        <v>35.087660822611824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80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617.09103740106832</v>
      </c>
      <c r="P70" s="36">
        <v>68.410000000000011</v>
      </c>
      <c r="Q70" s="36">
        <v>18.2</v>
      </c>
      <c r="R70" s="38">
        <v>24.25</v>
      </c>
      <c r="S70" s="38">
        <v>0</v>
      </c>
      <c r="T70" s="37">
        <f>SUMPRODUCT(LTA!J70:AN70,LTA!J$101:AN$101,LTA!J$104:AN$104)</f>
        <v>126.47999999999999</v>
      </c>
      <c r="U70" s="37">
        <f>SUMPRODUCT(LTA!J70:AN70,LTA!J$102:AN$102,LTA!J$104:AN$104)</f>
        <v>122.97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10.221891331056183</v>
      </c>
      <c r="AD70">
        <f t="shared" si="4"/>
        <v>1151.3566690162372</v>
      </c>
      <c r="AE70">
        <f>'IDT-1'!C70</f>
        <v>-70</v>
      </c>
      <c r="AF70" s="24"/>
      <c r="AG70">
        <f t="shared" si="5"/>
        <v>1081.3566690162372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2.3329999999999997</v>
      </c>
      <c r="E71">
        <f>GT_NG!Q71</f>
        <v>9.1568621236133136</v>
      </c>
      <c r="F71">
        <f>GT_Spot!Q71</f>
        <v>0</v>
      </c>
      <c r="G71">
        <f>PPCL_NG!Q71</f>
        <v>35.087660822611824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80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628.26916560677228</v>
      </c>
      <c r="P71" s="36">
        <v>68.410000000000011</v>
      </c>
      <c r="Q71" s="36">
        <v>18.2</v>
      </c>
      <c r="R71" s="38">
        <v>21.580000000000002</v>
      </c>
      <c r="S71" s="38">
        <v>0</v>
      </c>
      <c r="T71" s="37">
        <f>SUMPRODUCT(LTA!J71:AN71,LTA!J$101:AN$101,LTA!J$104:AN$104)</f>
        <v>108.51</v>
      </c>
      <c r="U71" s="37">
        <f>SUMPRODUCT(LTA!J71:AN71,LTA!J$102:AN$102,LTA!J$104:AN$104)</f>
        <v>119.39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10.107122859266381</v>
      </c>
      <c r="AD71">
        <f t="shared" si="4"/>
        <v>1138.4295656937313</v>
      </c>
      <c r="AE71">
        <f>'IDT-1'!C71</f>
        <v>-50</v>
      </c>
      <c r="AF71" s="24"/>
      <c r="AG71">
        <f t="shared" si="5"/>
        <v>1088.4295656937313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2.3329999999999997</v>
      </c>
      <c r="E72">
        <f>GT_NG!Q72</f>
        <v>9.1568621236133136</v>
      </c>
      <c r="F72">
        <f>GT_Spot!Q72</f>
        <v>0</v>
      </c>
      <c r="G72">
        <f>PPCL_NG!Q72</f>
        <v>35.087660822611824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80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638.35125108519503</v>
      </c>
      <c r="P72" s="36">
        <v>68.410000000000011</v>
      </c>
      <c r="Q72" s="36">
        <v>18.2</v>
      </c>
      <c r="R72" s="38">
        <v>12.910000000000002</v>
      </c>
      <c r="S72" s="38">
        <v>0</v>
      </c>
      <c r="T72" s="37">
        <f>SUMPRODUCT(LTA!J72:AN72,LTA!J$101:AN$101,LTA!J$104:AN$104)</f>
        <v>94.740000000000009</v>
      </c>
      <c r="U72" s="37">
        <f>SUMPRODUCT(LTA!J72:AN72,LTA!J$102:AN$102,LTA!J$104:AN$104)</f>
        <v>118.89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9.993973211476499</v>
      </c>
      <c r="AD72">
        <f t="shared" si="4"/>
        <v>1125.6848008199438</v>
      </c>
      <c r="AE72">
        <f>'IDT-1'!C72</f>
        <v>-20</v>
      </c>
      <c r="AF72" s="24"/>
      <c r="AG72">
        <f t="shared" si="5"/>
        <v>1105.6848008199438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2.3329999999999997</v>
      </c>
      <c r="E73">
        <f>GT_NG!Q73</f>
        <v>9.1568621236133136</v>
      </c>
      <c r="F73">
        <f>GT_Spot!Q73</f>
        <v>0</v>
      </c>
      <c r="G73">
        <f>PPCL_NG!Q73</f>
        <v>35.292429523079136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80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651.47277631357133</v>
      </c>
      <c r="P73" s="36">
        <v>68.410000000000011</v>
      </c>
      <c r="Q73" s="36">
        <v>18.2</v>
      </c>
      <c r="R73" s="38">
        <v>6.18</v>
      </c>
      <c r="S73" s="38">
        <v>0</v>
      </c>
      <c r="T73" s="37">
        <f>SUMPRODUCT(LTA!J73:AN73,LTA!J$101:AN$101,LTA!J$104:AN$104)</f>
        <v>79.290000000000006</v>
      </c>
      <c r="U73" s="37">
        <f>SUMPRODUCT(LTA!J73:AN73,LTA!J$102:AN$102,LTA!J$104:AN$104)</f>
        <v>117.74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7.65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9.9820605980503228</v>
      </c>
      <c r="AD73">
        <f t="shared" si="4"/>
        <v>1124.3430073622135</v>
      </c>
      <c r="AE73">
        <f>'IDT-1'!C73</f>
        <v>0</v>
      </c>
      <c r="AF73" s="24"/>
      <c r="AG73">
        <f t="shared" si="5"/>
        <v>1124.3430073622135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1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2.3329999999999997</v>
      </c>
      <c r="E74">
        <f>GT_NG!Q74</f>
        <v>9.1568621236133136</v>
      </c>
      <c r="F74">
        <f>GT_Spot!Q74</f>
        <v>0</v>
      </c>
      <c r="G74">
        <f>PPCL_NG!Q74</f>
        <v>35.502438656741951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80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661.63097685098342</v>
      </c>
      <c r="P74" s="36">
        <v>68.410000000000011</v>
      </c>
      <c r="Q74" s="36">
        <v>18.2</v>
      </c>
      <c r="R74" s="38">
        <v>1.35</v>
      </c>
      <c r="S74" s="38">
        <v>0</v>
      </c>
      <c r="T74" s="37">
        <f>SUMPRODUCT(LTA!J74:AN74,LTA!J$101:AN$101,LTA!J$104:AN$104)</f>
        <v>66.75</v>
      </c>
      <c r="U74" s="37">
        <f>SUMPRODUCT(LTA!J74:AN74,LTA!J$102:AN$102,LTA!J$104:AN$104)</f>
        <v>117.21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13.75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9.9760608431557802</v>
      </c>
      <c r="AD74">
        <f t="shared" si="4"/>
        <v>1123.6672167881827</v>
      </c>
      <c r="AE74">
        <f>'IDT-1'!C74</f>
        <v>0</v>
      </c>
      <c r="AF74" s="24"/>
      <c r="AG74">
        <f t="shared" si="5"/>
        <v>1123.6672167881827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1.75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2.3329999999999997</v>
      </c>
      <c r="E75">
        <f>GT_NG!Q75</f>
        <v>9.2446275752773399</v>
      </c>
      <c r="F75">
        <f>GT_Spot!Q75</f>
        <v>0</v>
      </c>
      <c r="G75">
        <f>PPCL_NG!Q75</f>
        <v>36.203757193008784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100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670.42757652085425</v>
      </c>
      <c r="P75" s="36">
        <v>68.410000000000011</v>
      </c>
      <c r="Q75" s="36">
        <v>18.2</v>
      </c>
      <c r="R75" s="38">
        <v>0</v>
      </c>
      <c r="S75" s="38">
        <v>0</v>
      </c>
      <c r="T75" s="37">
        <f>SUMPRODUCT(LTA!J75:AN75,LTA!J$101:AN$101,LTA!J$104:AN$104)</f>
        <v>54.510000000000005</v>
      </c>
      <c r="U75" s="37">
        <f>SUMPRODUCT(LTA!J75:AN75,LTA!J$102:AN$102,LTA!J$104:AN$104)</f>
        <v>119.19999999999999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82.95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11.684259611563968</v>
      </c>
      <c r="AD75">
        <f t="shared" si="4"/>
        <v>1115.1847016775764</v>
      </c>
      <c r="AE75">
        <f>'IDT-1'!C75</f>
        <v>0</v>
      </c>
      <c r="AF75" s="24"/>
      <c r="AG75">
        <f t="shared" si="5"/>
        <v>1115.1847016775764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7.79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2.4729799999999997</v>
      </c>
      <c r="E76">
        <f>GT_NG!Q76</f>
        <v>9.2446275752773399</v>
      </c>
      <c r="F76">
        <f>GT_Spot!Q76</f>
        <v>0</v>
      </c>
      <c r="G76">
        <f>PPCL_NG!Q76</f>
        <v>35.989411813921016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100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676.36892770502391</v>
      </c>
      <c r="P76" s="36">
        <v>68.410000000000011</v>
      </c>
      <c r="Q76" s="36">
        <v>18.2</v>
      </c>
      <c r="R76" s="38">
        <v>0</v>
      </c>
      <c r="S76" s="38">
        <v>0</v>
      </c>
      <c r="T76" s="37">
        <f>SUMPRODUCT(LTA!J76:AN76,LTA!J$101:AN$101,LTA!J$104:AN$104)</f>
        <v>44.26</v>
      </c>
      <c r="U76" s="37">
        <f>SUMPRODUCT(LTA!J76:AN76,LTA!J$102:AN$102,LTA!J$104:AN$104)</f>
        <v>118.81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81.94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11.638121086648688</v>
      </c>
      <c r="AD76">
        <f t="shared" si="4"/>
        <v>1109.9878260075736</v>
      </c>
      <c r="AE76">
        <f>'IDT-1'!C76</f>
        <v>0</v>
      </c>
      <c r="AF76" s="24"/>
      <c r="AG76">
        <f t="shared" si="5"/>
        <v>1109.9878260075736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8.33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2.4729799999999997</v>
      </c>
      <c r="E77">
        <f>GT_NG!Q77</f>
        <v>9.2446275752773399</v>
      </c>
      <c r="F77">
        <f>GT_Spot!Q77</f>
        <v>0</v>
      </c>
      <c r="G77">
        <f>PPCL_NG!Q77</f>
        <v>35.977633050457207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100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692.3759372718398</v>
      </c>
      <c r="P77" s="36">
        <v>68.410000000000011</v>
      </c>
      <c r="Q77" s="36">
        <v>18.2</v>
      </c>
      <c r="R77" s="38">
        <v>0</v>
      </c>
      <c r="S77" s="38">
        <v>0</v>
      </c>
      <c r="T77" s="37">
        <f>SUMPRODUCT(LTA!J77:AN77,LTA!J$101:AN$101,LTA!J$104:AN$104)</f>
        <v>38.379999999999995</v>
      </c>
      <c r="U77" s="37">
        <f>SUMPRODUCT(LTA!J77:AN77,LTA!J$102:AN$102,LTA!J$104:AN$104)</f>
        <v>118.64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64.67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11.610925755329166</v>
      </c>
      <c r="AD77">
        <f t="shared" si="4"/>
        <v>1096.8802521422454</v>
      </c>
      <c r="AE77">
        <f>'IDT-1'!C77</f>
        <v>0</v>
      </c>
      <c r="AF77" s="24"/>
      <c r="AG77">
        <f t="shared" si="5"/>
        <v>1096.8802521422454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</v>
      </c>
      <c r="AM77" s="34">
        <f>RTM_PXI!I77</f>
        <v>0</v>
      </c>
      <c r="AN77" s="34">
        <f>RTM_PXI!O77</f>
        <v>0</v>
      </c>
      <c r="AO77" s="149">
        <f>GDAM_IEX!I77</f>
        <v>7.52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2.4729799999999997</v>
      </c>
      <c r="E78">
        <f>GT_NG!Q78</f>
        <v>9.2446275752773399</v>
      </c>
      <c r="F78">
        <f>GT_Spot!Q78</f>
        <v>0</v>
      </c>
      <c r="G78">
        <f>PPCL_NG!Q78</f>
        <v>35.977633050457207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100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711.44232417175147</v>
      </c>
      <c r="P78" s="36">
        <v>68.410000000000011</v>
      </c>
      <c r="Q78" s="36">
        <v>18.2</v>
      </c>
      <c r="R78" s="38">
        <v>0</v>
      </c>
      <c r="S78" s="38">
        <v>0</v>
      </c>
      <c r="T78" s="37">
        <f>SUMPRODUCT(LTA!J78:AN78,LTA!J$101:AN$101,LTA!J$104:AN$104)</f>
        <v>36.36</v>
      </c>
      <c r="U78" s="37">
        <f>SUMPRODUCT(LTA!J78:AN78,LTA!J$102:AN$102,LTA!J$104:AN$104)</f>
        <v>117.66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49.72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11.667584852703754</v>
      </c>
      <c r="AD78">
        <f t="shared" si="4"/>
        <v>1089.1999799447822</v>
      </c>
      <c r="AE78">
        <f>'IDT-1'!C78</f>
        <v>0</v>
      </c>
      <c r="AF78" s="24"/>
      <c r="AG78">
        <f t="shared" si="5"/>
        <v>1089.1999799447822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-12</v>
      </c>
      <c r="AM78" s="34">
        <f>RTM_PXI!I78</f>
        <v>0</v>
      </c>
      <c r="AN78" s="34">
        <f>RTM_PXI!O78</f>
        <v>0</v>
      </c>
      <c r="AO78" s="149">
        <f>GDAM_IEX!I78</f>
        <v>5.78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2.4729799999999997</v>
      </c>
      <c r="E79">
        <f>GT_NG!Q79</f>
        <v>9.2446275752773399</v>
      </c>
      <c r="F79">
        <f>GT_Spot!Q79</f>
        <v>0</v>
      </c>
      <c r="G79">
        <f>PPCL_NG!Q79</f>
        <v>36.43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100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727.51357742841401</v>
      </c>
      <c r="P79" s="36">
        <v>68.410000000000011</v>
      </c>
      <c r="Q79" s="36">
        <v>18.2</v>
      </c>
      <c r="R79" s="38">
        <v>0</v>
      </c>
      <c r="S79" s="38">
        <v>0</v>
      </c>
      <c r="T79" s="37">
        <f>SUMPRODUCT(LTA!J79:AN79,LTA!J$101:AN$101,LTA!J$104:AN$104)</f>
        <v>35.71</v>
      </c>
      <c r="U79" s="37">
        <f>SUMPRODUCT(LTA!J79:AN79,LTA!J$102:AN$102,LTA!J$104:AN$104)</f>
        <v>117.52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36.15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11.566271180252018</v>
      </c>
      <c r="AD79">
        <f t="shared" si="4"/>
        <v>1101.8949138234395</v>
      </c>
      <c r="AE79">
        <f>'IDT-1'!C79</f>
        <v>0</v>
      </c>
      <c r="AF79" s="24"/>
      <c r="AG79">
        <f t="shared" si="5"/>
        <v>1101.8949138234395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4.21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2.4729799999999997</v>
      </c>
      <c r="E80">
        <f>GT_NG!Q80</f>
        <v>9.2446275752773399</v>
      </c>
      <c r="F80">
        <f>GT_Spot!Q80</f>
        <v>0</v>
      </c>
      <c r="G80">
        <f>PPCL_NG!Q80</f>
        <v>36.43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100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730.51971749524466</v>
      </c>
      <c r="P80" s="36">
        <v>68.410000000000011</v>
      </c>
      <c r="Q80" s="36">
        <v>18.2</v>
      </c>
      <c r="R80" s="38">
        <v>0</v>
      </c>
      <c r="S80" s="38">
        <v>0</v>
      </c>
      <c r="T80" s="37">
        <f>SUMPRODUCT(LTA!J80:AN80,LTA!J$101:AN$101,LTA!J$104:AN$104)</f>
        <v>35.409999999999997</v>
      </c>
      <c r="U80" s="37">
        <f>SUMPRODUCT(LTA!J80:AN80,LTA!J$102:AN$102,LTA!J$104:AN$104)</f>
        <v>114.91999999999999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27.34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11.568250488062079</v>
      </c>
      <c r="AD80">
        <f t="shared" si="4"/>
        <v>1082.0290745824598</v>
      </c>
      <c r="AE80">
        <f>'IDT-1'!C80</f>
        <v>0</v>
      </c>
      <c r="AF80" s="24"/>
      <c r="AG80">
        <f t="shared" si="5"/>
        <v>1082.0290745824598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</v>
      </c>
      <c r="AM80" s="34">
        <f>RTM_PXI!I80</f>
        <v>0</v>
      </c>
      <c r="AN80" s="34">
        <f>RTM_PXI!O80</f>
        <v>0</v>
      </c>
      <c r="AO80" s="149">
        <f>GDAM_IEX!I80</f>
        <v>3.05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2.4729799999999997</v>
      </c>
      <c r="E81">
        <f>GT_NG!Q81</f>
        <v>8.0177608626704728</v>
      </c>
      <c r="F81">
        <f>GT_Spot!Q81</f>
        <v>0</v>
      </c>
      <c r="G81">
        <f>PPCL_NG!Q81</f>
        <v>25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100.00000000000001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728.5645632949944</v>
      </c>
      <c r="P81" s="36">
        <v>68.410000000000011</v>
      </c>
      <c r="Q81" s="36">
        <v>18.2</v>
      </c>
      <c r="R81" s="38">
        <v>0</v>
      </c>
      <c r="S81" s="38">
        <v>0</v>
      </c>
      <c r="T81" s="37">
        <f>SUMPRODUCT(LTA!J81:AN81,LTA!J$101:AN$101,LTA!J$104:AN$104)</f>
        <v>35.71</v>
      </c>
      <c r="U81" s="37">
        <f>SUMPRODUCT(LTA!J81:AN81,LTA!J$102:AN$102,LTA!J$104:AN$104)</f>
        <v>114.63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22.56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11.481893979250886</v>
      </c>
      <c r="AD81">
        <f t="shared" si="4"/>
        <v>1052.2134101784138</v>
      </c>
      <c r="AE81">
        <f>'IDT-1'!C81</f>
        <v>0</v>
      </c>
      <c r="AF81" s="24"/>
      <c r="AG81">
        <f t="shared" si="5"/>
        <v>1052.2134101784138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-20</v>
      </c>
      <c r="AM81" s="34">
        <f>RTM_PXI!I81</f>
        <v>0</v>
      </c>
      <c r="AN81" s="34">
        <f>RTM_PXI!O81</f>
        <v>0</v>
      </c>
      <c r="AO81" s="149">
        <f>GDAM_IEX!I81</f>
        <v>2.5299999999999998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2.6129599999999997</v>
      </c>
      <c r="E82">
        <f>GT_NG!Q82</f>
        <v>8.0167014613778704</v>
      </c>
      <c r="F82">
        <f>GT_Spot!Q82</f>
        <v>0</v>
      </c>
      <c r="G82">
        <f>PPCL_NG!Q82</f>
        <v>25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100.00249444984908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732.95030218758643</v>
      </c>
      <c r="P82" s="36">
        <v>68.410000000000011</v>
      </c>
      <c r="Q82" s="36">
        <v>18.2</v>
      </c>
      <c r="R82" s="38">
        <v>0</v>
      </c>
      <c r="S82" s="38">
        <v>0</v>
      </c>
      <c r="T82" s="37">
        <f>SUMPRODUCT(LTA!J82:AN82,LTA!J$101:AN$101,LTA!J$104:AN$104)</f>
        <v>35.71</v>
      </c>
      <c r="U82" s="37">
        <f>SUMPRODUCT(LTA!J82:AN82,LTA!J$102:AN$102,LTA!J$104:AN$104)</f>
        <v>114.50999999999999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18.11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11.566690209154949</v>
      </c>
      <c r="AD82">
        <f t="shared" si="4"/>
        <v>1041.6757678896581</v>
      </c>
      <c r="AE82">
        <f>'IDT-1'!C82</f>
        <v>0</v>
      </c>
      <c r="AF82" s="24"/>
      <c r="AG82">
        <f t="shared" si="5"/>
        <v>1041.6757678896581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-30</v>
      </c>
      <c r="AM82" s="34">
        <f>RTM_PXI!I82</f>
        <v>0</v>
      </c>
      <c r="AN82" s="34">
        <f>RTM_PXI!O82</f>
        <v>0</v>
      </c>
      <c r="AO82" s="149">
        <f>GDAM_IEX!I82</f>
        <v>2.12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2.6129599999999997</v>
      </c>
      <c r="E83">
        <f>GT_NG!Q83</f>
        <v>8.0167014613778704</v>
      </c>
      <c r="F83">
        <f>GT_Spot!Q83</f>
        <v>0</v>
      </c>
      <c r="G83">
        <f>PPCL_NG!Q83</f>
        <v>25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100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730.58308762228137</v>
      </c>
      <c r="P83" s="36">
        <v>68.410000000000011</v>
      </c>
      <c r="Q83" s="36">
        <v>18.2</v>
      </c>
      <c r="R83" s="38">
        <v>0</v>
      </c>
      <c r="S83" s="38">
        <v>0</v>
      </c>
      <c r="T83" s="37">
        <f>SUMPRODUCT(LTA!J83:AN83,LTA!J$101:AN$101,LTA!J$104:AN$104)</f>
        <v>41.77</v>
      </c>
      <c r="U83" s="37">
        <f>SUMPRODUCT(LTA!J83:AN83,LTA!J$102:AN$102,LTA!J$104:AN$104)</f>
        <v>114.41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10.73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11.260836944155734</v>
      </c>
      <c r="AD83">
        <f t="shared" si="4"/>
        <v>1067.4919121395037</v>
      </c>
      <c r="AE83">
        <f>'IDT-1'!C83</f>
        <v>0</v>
      </c>
      <c r="AF83" s="24"/>
      <c r="AG83">
        <f t="shared" si="5"/>
        <v>1067.4919121395037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1.42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2.6129599999999997</v>
      </c>
      <c r="E84">
        <f>GT_NG!Q84</f>
        <v>8.0167014613778704</v>
      </c>
      <c r="F84">
        <f>GT_Spot!Q84</f>
        <v>0</v>
      </c>
      <c r="G84">
        <f>PPCL_NG!Q84</f>
        <v>25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100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723.61737142048526</v>
      </c>
      <c r="P84" s="36">
        <v>68.410000000000011</v>
      </c>
      <c r="Q84" s="36">
        <v>18.2</v>
      </c>
      <c r="R84" s="38">
        <v>0</v>
      </c>
      <c r="S84" s="38">
        <v>0</v>
      </c>
      <c r="T84" s="37">
        <f>SUMPRODUCT(LTA!J84:AN84,LTA!J$101:AN$101,LTA!J$104:AN$104)</f>
        <v>41.25</v>
      </c>
      <c r="U84" s="37">
        <f>SUMPRODUCT(LTA!J84:AN84,LTA!J$102:AN$102,LTA!J$104:AN$104)</f>
        <v>114.47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3.83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11.126234641579927</v>
      </c>
      <c r="AD84">
        <f t="shared" si="4"/>
        <v>1052.3307982402832</v>
      </c>
      <c r="AE84">
        <f>'IDT-1'!C84</f>
        <v>1.0589999999999999</v>
      </c>
      <c r="AF84" s="24"/>
      <c r="AG84">
        <f t="shared" si="5"/>
        <v>1053.3897982402832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0.45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2.6129599999999997</v>
      </c>
      <c r="E85">
        <f>GT_NG!Q85</f>
        <v>8.0167014613778704</v>
      </c>
      <c r="F85">
        <f>GT_Spot!Q85</f>
        <v>0</v>
      </c>
      <c r="G85">
        <f>PPCL_NG!Q85</f>
        <v>25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100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720.79536143760276</v>
      </c>
      <c r="P85" s="36">
        <v>68.410000000000011</v>
      </c>
      <c r="Q85" s="36">
        <v>18.2</v>
      </c>
      <c r="R85" s="38">
        <v>0</v>
      </c>
      <c r="S85" s="38">
        <v>0</v>
      </c>
      <c r="T85" s="37">
        <f>SUMPRODUCT(LTA!J85:AN85,LTA!J$101:AN$101,LTA!J$104:AN$104)</f>
        <v>40.99</v>
      </c>
      <c r="U85" s="37">
        <f>SUMPRODUCT(LTA!J85:AN85,LTA!J$102:AN$102,LTA!J$104:AN$104)</f>
        <v>114.44999999999999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11.061272953730562</v>
      </c>
      <c r="AD85">
        <f t="shared" si="4"/>
        <v>1045.0137499452501</v>
      </c>
      <c r="AE85">
        <f>'IDT-1'!C85</f>
        <v>6.9119999999999999</v>
      </c>
      <c r="AF85" s="24"/>
      <c r="AG85">
        <f t="shared" si="5"/>
        <v>1051.9257499452501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2.6129599999999997</v>
      </c>
      <c r="E86">
        <f>GT_NG!Q86</f>
        <v>8.0167014613778704</v>
      </c>
      <c r="F86">
        <f>GT_Spot!Q86</f>
        <v>0</v>
      </c>
      <c r="G86">
        <f>PPCL_NG!Q86</f>
        <v>25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100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712.98796031411064</v>
      </c>
      <c r="P86" s="36">
        <v>68.410000000000011</v>
      </c>
      <c r="Q86" s="36">
        <v>18.2</v>
      </c>
      <c r="R86" s="38">
        <v>0</v>
      </c>
      <c r="S86" s="38">
        <v>0</v>
      </c>
      <c r="T86" s="37">
        <f>SUMPRODUCT(LTA!J86:AN86,LTA!J$101:AN$101,LTA!J$104:AN$104)</f>
        <v>36.71</v>
      </c>
      <c r="U86" s="37">
        <f>SUMPRODUCT(LTA!J86:AN86,LTA!J$102:AN$102,LTA!J$104:AN$104)</f>
        <v>114.39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10.72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11.058039823843833</v>
      </c>
      <c r="AD86">
        <f t="shared" si="4"/>
        <v>1044.6495819516449</v>
      </c>
      <c r="AE86">
        <f>'IDT-1'!C86</f>
        <v>3.6629999999999998</v>
      </c>
      <c r="AF86" s="24"/>
      <c r="AG86">
        <f t="shared" si="5"/>
        <v>1048.3125819516449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1.06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2.6129599999999997</v>
      </c>
      <c r="E87">
        <f>GT_NG!Q87</f>
        <v>8.0167014613778704</v>
      </c>
      <c r="F87">
        <f>GT_Spot!Q87</f>
        <v>0</v>
      </c>
      <c r="G87">
        <f>PPCL_NG!Q87</f>
        <v>25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100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701.88907757098445</v>
      </c>
      <c r="P87" s="36">
        <v>68.410000000000011</v>
      </c>
      <c r="Q87" s="36">
        <v>18.2</v>
      </c>
      <c r="R87" s="38">
        <v>0</v>
      </c>
      <c r="S87" s="38">
        <v>0</v>
      </c>
      <c r="T87" s="37">
        <f>SUMPRODUCT(LTA!J87:AN87,LTA!J$101:AN$101,LTA!J$104:AN$104)</f>
        <v>36.86</v>
      </c>
      <c r="U87" s="37">
        <f>SUMPRODUCT(LTA!J87:AN87,LTA!J$102:AN$102,LTA!J$104:AN$104)</f>
        <v>113.94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20.69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11.205721823581641</v>
      </c>
      <c r="AD87">
        <f t="shared" si="4"/>
        <v>1027.1330172087808</v>
      </c>
      <c r="AE87">
        <f>'IDT-1'!C87</f>
        <v>0</v>
      </c>
      <c r="AF87" s="24"/>
      <c r="AG87">
        <f t="shared" si="5"/>
        <v>1027.1330172087808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-17</v>
      </c>
      <c r="AM87" s="34">
        <f>RTM_PXI!I87</f>
        <v>0</v>
      </c>
      <c r="AN87" s="34">
        <f>RTM_PXI!O87</f>
        <v>0</v>
      </c>
      <c r="AO87" s="149">
        <f>GDAM_IEX!I87</f>
        <v>2.12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2.6129599999999997</v>
      </c>
      <c r="E88">
        <f>GT_NG!Q88</f>
        <v>8.0167014613778704</v>
      </c>
      <c r="F88">
        <f>GT_Spot!Q88</f>
        <v>0</v>
      </c>
      <c r="G88">
        <f>PPCL_NG!Q88</f>
        <v>25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100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701.38974794048625</v>
      </c>
      <c r="P88" s="36">
        <v>68.410000000000011</v>
      </c>
      <c r="Q88" s="36">
        <v>18.2</v>
      </c>
      <c r="R88" s="38">
        <v>0</v>
      </c>
      <c r="S88" s="38">
        <v>0</v>
      </c>
      <c r="T88" s="37">
        <f>SUMPRODUCT(LTA!J88:AN88,LTA!J$101:AN$101,LTA!J$104:AN$104)</f>
        <v>36.880000000000003</v>
      </c>
      <c r="U88" s="37">
        <f>SUMPRODUCT(LTA!J88:AN88,LTA!J$102:AN$102,LTA!J$104:AN$104)</f>
        <v>113.94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36.590000000000003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11.365349850355452</v>
      </c>
      <c r="AD88">
        <f t="shared" si="4"/>
        <v>1043.1040595515085</v>
      </c>
      <c r="AE88">
        <f>'IDT-1'!C88</f>
        <v>0</v>
      </c>
      <c r="AF88" s="24"/>
      <c r="AG88">
        <f t="shared" si="5"/>
        <v>1043.1040595515085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-18</v>
      </c>
      <c r="AM88" s="34">
        <f>RTM_PXI!I88</f>
        <v>0</v>
      </c>
      <c r="AN88" s="34">
        <f>RTM_PXI!O88</f>
        <v>0</v>
      </c>
      <c r="AO88" s="149">
        <f>GDAM_IEX!I88</f>
        <v>3.83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2.6129599999999997</v>
      </c>
      <c r="E89">
        <f>GT_NG!Q89</f>
        <v>9.5699373695198346</v>
      </c>
      <c r="F89">
        <f>GT_Spot!Q89</f>
        <v>0</v>
      </c>
      <c r="G89">
        <f>PPCL_NG!Q89</f>
        <v>37.35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100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720.85331120735793</v>
      </c>
      <c r="P89" s="36">
        <v>68.410000000000011</v>
      </c>
      <c r="Q89" s="36">
        <v>18.2</v>
      </c>
      <c r="R89" s="38">
        <v>0</v>
      </c>
      <c r="S89" s="38">
        <v>0</v>
      </c>
      <c r="T89" s="37">
        <f>SUMPRODUCT(LTA!J89:AN89,LTA!J$101:AN$101,LTA!J$104:AN$104)</f>
        <v>36.380000000000003</v>
      </c>
      <c r="U89" s="37">
        <f>SUMPRODUCT(LTA!J89:AN89,LTA!J$102:AN$102,LTA!J$104:AN$104)</f>
        <v>114.09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48.94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12.007376998672649</v>
      </c>
      <c r="AD89">
        <f t="shared" si="4"/>
        <v>1063.1888315782051</v>
      </c>
      <c r="AE89">
        <f>'IDT-1'!C89</f>
        <v>0</v>
      </c>
      <c r="AF89" s="24"/>
      <c r="AG89">
        <f t="shared" si="5"/>
        <v>1063.1888315782051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-44</v>
      </c>
      <c r="AM89" s="34">
        <f>RTM_PXI!I89</f>
        <v>0</v>
      </c>
      <c r="AN89" s="34">
        <f>RTM_PXI!O89</f>
        <v>0</v>
      </c>
      <c r="AO89" s="149">
        <f>GDAM_IEX!I89</f>
        <v>5.19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2.6129599999999997</v>
      </c>
      <c r="E90">
        <f>GT_NG!Q90</f>
        <v>9.5699373695198346</v>
      </c>
      <c r="F90">
        <f>GT_Spot!Q90</f>
        <v>0</v>
      </c>
      <c r="G90">
        <f>PPCL_NG!Q90</f>
        <v>37.35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100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724.16167593604155</v>
      </c>
      <c r="P90" s="36">
        <v>68.410000000000011</v>
      </c>
      <c r="Q90" s="36">
        <v>18.2</v>
      </c>
      <c r="R90" s="38">
        <v>0</v>
      </c>
      <c r="S90" s="38">
        <v>0</v>
      </c>
      <c r="T90" s="37">
        <f>SUMPRODUCT(LTA!J90:AN90,LTA!J$101:AN$101,LTA!J$104:AN$104)</f>
        <v>36.020000000000003</v>
      </c>
      <c r="U90" s="37">
        <f>SUMPRODUCT(LTA!J90:AN90,LTA!J$102:AN$102,LTA!J$104:AN$104)</f>
        <v>114.24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57.3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12.000362950496527</v>
      </c>
      <c r="AD90">
        <f t="shared" si="4"/>
        <v>1088.5142103550647</v>
      </c>
      <c r="AE90">
        <f>'IDT-1'!C90</f>
        <v>0</v>
      </c>
      <c r="AF90" s="24"/>
      <c r="AG90">
        <f t="shared" si="5"/>
        <v>1088.5142103550647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-31</v>
      </c>
      <c r="AM90" s="34">
        <f>RTM_PXI!I90</f>
        <v>0</v>
      </c>
      <c r="AN90" s="34">
        <f>RTM_PXI!O90</f>
        <v>0</v>
      </c>
      <c r="AO90" s="149">
        <f>GDAM_IEX!I90</f>
        <v>6.05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2.6129599999999997</v>
      </c>
      <c r="E91">
        <f>GT_NG!Q91</f>
        <v>9.5693599768317412</v>
      </c>
      <c r="F91">
        <f>GT_Spot!Q91</f>
        <v>0</v>
      </c>
      <c r="G91">
        <f>PPCL_NG!Q91</f>
        <v>37.590000000000003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83.43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721.43233319404408</v>
      </c>
      <c r="P91" s="36">
        <v>68.410000000000011</v>
      </c>
      <c r="Q91" s="36">
        <v>18.2</v>
      </c>
      <c r="R91" s="38">
        <v>0</v>
      </c>
      <c r="S91" s="38">
        <v>0</v>
      </c>
      <c r="T91" s="37">
        <f>SUMPRODUCT(LTA!J91:AN91,LTA!J$101:AN$101,LTA!J$104:AN$104)</f>
        <v>36.07</v>
      </c>
      <c r="U91" s="37">
        <f>SUMPRODUCT(LTA!J91:AN91,LTA!J$102:AN$102,LTA!J$104:AN$104)</f>
        <v>114.19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111.42</v>
      </c>
      <c r="Z91" s="34">
        <f>IEX!O91</f>
        <v>0</v>
      </c>
      <c r="AA91" s="75">
        <f>STOA!I91</f>
        <v>0</v>
      </c>
      <c r="AB91" s="75">
        <f>-STOA!O91</f>
        <v>-168.34</v>
      </c>
      <c r="AC91">
        <f t="shared" si="3"/>
        <v>12.68264093499007</v>
      </c>
      <c r="AD91">
        <f t="shared" si="4"/>
        <v>1090.3520122358859</v>
      </c>
      <c r="AE91">
        <f>'IDT-1'!C91</f>
        <v>0</v>
      </c>
      <c r="AF91" s="24"/>
      <c r="AG91">
        <f t="shared" si="5"/>
        <v>1090.3520122358859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10.85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2.6129599999999997</v>
      </c>
      <c r="E92">
        <f>GT_NG!Q92</f>
        <v>9.5693599768317412</v>
      </c>
      <c r="F92">
        <f>GT_Spot!Q92</f>
        <v>0</v>
      </c>
      <c r="G92">
        <f>PPCL_NG!Q92</f>
        <v>37.590000000000003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82.98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725.97486843718309</v>
      </c>
      <c r="P92" s="36">
        <v>68.410000000000011</v>
      </c>
      <c r="Q92" s="36">
        <v>18.2</v>
      </c>
      <c r="R92" s="38">
        <v>0</v>
      </c>
      <c r="S92" s="38">
        <v>0</v>
      </c>
      <c r="T92" s="37">
        <f>SUMPRODUCT(LTA!J92:AN92,LTA!J$101:AN$101,LTA!J$104:AN$104)</f>
        <v>35.69</v>
      </c>
      <c r="U92" s="37">
        <f>SUMPRODUCT(LTA!J92:AN92,LTA!J$102:AN$102,LTA!J$104:AN$104)</f>
        <v>114.17999999999999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129.01</v>
      </c>
      <c r="Z92" s="34">
        <f>IEX!O92</f>
        <v>0</v>
      </c>
      <c r="AA92" s="75">
        <f>STOA!I92</f>
        <v>0</v>
      </c>
      <c r="AB92" s="75">
        <f>-STOA!O92</f>
        <v>-168.34</v>
      </c>
      <c r="AC92">
        <f t="shared" si="3"/>
        <v>12.879431245129691</v>
      </c>
      <c r="AD92">
        <f t="shared" si="4"/>
        <v>1112.5177571688855</v>
      </c>
      <c r="AE92">
        <f>'IDT-1'!C92</f>
        <v>0</v>
      </c>
      <c r="AF92" s="24"/>
      <c r="AG92">
        <f t="shared" si="5"/>
        <v>1112.5177571688855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11.92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2.6129599999999997</v>
      </c>
      <c r="E93">
        <f>GT_NG!Q93</f>
        <v>9.5693599768317412</v>
      </c>
      <c r="F93">
        <f>GT_Spot!Q93</f>
        <v>0</v>
      </c>
      <c r="G93">
        <f>PPCL_NG!Q93</f>
        <v>37.590000000000003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78.268737601006436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737.23969049692892</v>
      </c>
      <c r="P93" s="36">
        <v>68.410000000000011</v>
      </c>
      <c r="Q93" s="36">
        <v>18.2</v>
      </c>
      <c r="R93" s="38">
        <v>0</v>
      </c>
      <c r="S93" s="38">
        <v>0</v>
      </c>
      <c r="T93" s="37">
        <f>SUMPRODUCT(LTA!J93:AN93,LTA!J$101:AN$101,LTA!J$104:AN$104)</f>
        <v>34.9</v>
      </c>
      <c r="U93" s="37">
        <f>SUMPRODUCT(LTA!J93:AN93,LTA!J$102:AN$102,LTA!J$104:AN$104)</f>
        <v>113.83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137.62</v>
      </c>
      <c r="Z93" s="34">
        <f>IEX!O93</f>
        <v>0</v>
      </c>
      <c r="AA93" s="75">
        <f>STOA!I93</f>
        <v>0</v>
      </c>
      <c r="AB93" s="75">
        <f>-STOA!O93</f>
        <v>-168.34</v>
      </c>
      <c r="AC93">
        <f t="shared" si="3"/>
        <v>13.011198570144309</v>
      </c>
      <c r="AD93">
        <f t="shared" si="4"/>
        <v>1127.3595495046225</v>
      </c>
      <c r="AE93">
        <f>'IDT-1'!C93</f>
        <v>0</v>
      </c>
      <c r="AF93" s="24"/>
      <c r="AG93">
        <f t="shared" si="5"/>
        <v>1127.3595495046225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12.87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2.6129599999999997</v>
      </c>
      <c r="E94">
        <f>GT_NG!Q94</f>
        <v>9.5693599768317412</v>
      </c>
      <c r="F94">
        <f>GT_Spot!Q94</f>
        <v>0</v>
      </c>
      <c r="G94">
        <f>PPCL_NG!Q94</f>
        <v>37.590000000000003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76.06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737.23977575360004</v>
      </c>
      <c r="P94" s="36">
        <v>68.410000000000011</v>
      </c>
      <c r="Q94" s="36">
        <v>18.2</v>
      </c>
      <c r="R94" s="38">
        <v>0</v>
      </c>
      <c r="S94" s="38">
        <v>0</v>
      </c>
      <c r="T94" s="37">
        <f>SUMPRODUCT(LTA!J94:AN94,LTA!J$101:AN$101,LTA!J$104:AN$104)</f>
        <v>33.729999999999997</v>
      </c>
      <c r="U94" s="37">
        <f>SUMPRODUCT(LTA!J94:AN94,LTA!J$102:AN$102,LTA!J$104:AN$104)</f>
        <v>113.61999999999999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153.21</v>
      </c>
      <c r="Z94" s="34">
        <f>IEX!O94</f>
        <v>0</v>
      </c>
      <c r="AA94" s="75">
        <f>STOA!I94</f>
        <v>0</v>
      </c>
      <c r="AB94" s="75">
        <f>-STOA!O94</f>
        <v>-168.34</v>
      </c>
      <c r="AC94">
        <f t="shared" si="3"/>
        <v>13.19020242951416</v>
      </c>
      <c r="AD94">
        <f t="shared" si="4"/>
        <v>1147.5218933009178</v>
      </c>
      <c r="AE94">
        <f>'IDT-1'!C94</f>
        <v>0</v>
      </c>
      <c r="AF94" s="24"/>
      <c r="AG94">
        <f t="shared" si="5"/>
        <v>1147.5218933009178</v>
      </c>
      <c r="AI94" s="34">
        <f>PXIL!I94</f>
        <v>0</v>
      </c>
      <c r="AJ94" s="34">
        <f>PXIL!O94</f>
        <v>0</v>
      </c>
      <c r="AK94" s="34">
        <f>RTM_IEX!I94</f>
        <v>7.01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14.2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2.6129599999999997</v>
      </c>
      <c r="E95">
        <f>GT_NG!Q95</f>
        <v>9.5693599768317412</v>
      </c>
      <c r="F95">
        <f>GT_Spot!Q95</f>
        <v>0</v>
      </c>
      <c r="G95">
        <f>PPCL_NG!Q95</f>
        <v>37.817575796423306</v>
      </c>
      <c r="H95">
        <f>PPCL_Spot!Q95</f>
        <v>0</v>
      </c>
      <c r="I95">
        <f>Bawana_NG!Q95</f>
        <v>57.6</v>
      </c>
      <c r="J95">
        <f>Bawana_RLNG!Q95</f>
        <v>0</v>
      </c>
      <c r="K95">
        <f>Bawana_Spot!Q95</f>
        <v>88.65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730.86798561489377</v>
      </c>
      <c r="P95" s="36">
        <v>68.410000000000011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33.01</v>
      </c>
      <c r="U95" s="37">
        <f>SUMPRODUCT(LTA!J95:AN95,LTA!J$102:AN$102,LTA!J$104:AN$104)</f>
        <v>112.19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145.51</v>
      </c>
      <c r="Z95" s="34">
        <f>IEX!O95</f>
        <v>0</v>
      </c>
      <c r="AA95" s="75">
        <f>STOA!I95</f>
        <v>0</v>
      </c>
      <c r="AB95" s="75">
        <f>-STOA!O95</f>
        <v>-168.34</v>
      </c>
      <c r="AC95">
        <f t="shared" si="3"/>
        <v>13.061333343302072</v>
      </c>
      <c r="AD95">
        <f t="shared" si="4"/>
        <v>1133.006548044847</v>
      </c>
      <c r="AE95">
        <f>'IDT-1'!C95</f>
        <v>0</v>
      </c>
      <c r="AF95" s="24"/>
      <c r="AG95">
        <f t="shared" si="5"/>
        <v>1133.006548044847</v>
      </c>
      <c r="AI95" s="34">
        <f>PXIL!I95</f>
        <v>0</v>
      </c>
      <c r="AJ95" s="34">
        <f>PXIL!O95</f>
        <v>0</v>
      </c>
      <c r="AK95" s="34">
        <f>RTM_IEX!I95</f>
        <v>13.01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15.16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2.6129599999999997</v>
      </c>
      <c r="E96">
        <f>GT_NG!Q96</f>
        <v>9.5688150858429513</v>
      </c>
      <c r="F96">
        <f>GT_Spot!Q96</f>
        <v>0</v>
      </c>
      <c r="G96">
        <f>PPCL_NG!Q96</f>
        <v>38.062424358239376</v>
      </c>
      <c r="H96">
        <f>PPCL_Spot!Q96</f>
        <v>0</v>
      </c>
      <c r="I96">
        <f>Bawana_NG!Q96</f>
        <v>57.6</v>
      </c>
      <c r="J96">
        <f>Bawana_RLNG!Q96</f>
        <v>0</v>
      </c>
      <c r="K96">
        <f>Bawana_Spot!Q96</f>
        <v>90.54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730.86798561489377</v>
      </c>
      <c r="P96" s="36">
        <v>68.410000000000011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32.81</v>
      </c>
      <c r="U96" s="37">
        <f>SUMPRODUCT(LTA!J96:AN96,LTA!J$102:AN$102,LTA!J$104:AN$104)</f>
        <v>112.14999999999999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152.18</v>
      </c>
      <c r="Z96" s="34">
        <f>IEX!O96</f>
        <v>0</v>
      </c>
      <c r="AA96" s="75">
        <f>STOA!I96</f>
        <v>0</v>
      </c>
      <c r="AB96" s="75">
        <f>-STOA!O96</f>
        <v>-168.34</v>
      </c>
      <c r="AC96">
        <f t="shared" si="3"/>
        <v>13.141275215605351</v>
      </c>
      <c r="AD96">
        <f t="shared" si="4"/>
        <v>1142.0109098433709</v>
      </c>
      <c r="AE96">
        <f>'IDT-1'!C96</f>
        <v>0</v>
      </c>
      <c r="AF96" s="24"/>
      <c r="AG96">
        <f t="shared" si="5"/>
        <v>1142.0109098433709</v>
      </c>
      <c r="AI96" s="34">
        <f>PXIL!I96</f>
        <v>0</v>
      </c>
      <c r="AJ96" s="34">
        <f>PXIL!O96</f>
        <v>0</v>
      </c>
      <c r="AK96" s="34">
        <f>RTM_IEX!I96</f>
        <v>13.55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15.14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2.6129599999999997</v>
      </c>
      <c r="E97">
        <f>GT_NG!Q97</f>
        <v>9.5688150858429513</v>
      </c>
      <c r="F97">
        <f>GT_Spot!Q97</f>
        <v>0</v>
      </c>
      <c r="G97">
        <f>PPCL_NG!Q97</f>
        <v>38.292439008854068</v>
      </c>
      <c r="H97">
        <f>PPCL_Spot!Q97</f>
        <v>0</v>
      </c>
      <c r="I97">
        <f>Bawana_NG!Q97</f>
        <v>57.6</v>
      </c>
      <c r="J97">
        <f>Bawana_RLNG!Q97</f>
        <v>0</v>
      </c>
      <c r="K97">
        <f>Bawana_Spot!Q97</f>
        <v>92.84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736.35583717450868</v>
      </c>
      <c r="P97" s="36">
        <v>68.410000000000011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33.11</v>
      </c>
      <c r="U97" s="37">
        <f>SUMPRODUCT(LTA!J97:AN97,LTA!J$102:AN$102,LTA!J$104:AN$104)</f>
        <v>112.31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150.07</v>
      </c>
      <c r="Z97" s="34">
        <f>IEX!O97</f>
        <v>0</v>
      </c>
      <c r="AA97" s="75">
        <f>STOA!I97</f>
        <v>0</v>
      </c>
      <c r="AB97" s="75">
        <f>-STOA!O97</f>
        <v>-168.34</v>
      </c>
      <c r="AC97">
        <f t="shared" si="3"/>
        <v>13.07622443825537</v>
      </c>
      <c r="AD97">
        <f t="shared" si="4"/>
        <v>1134.6838268309502</v>
      </c>
      <c r="AE97">
        <f>'IDT-1'!C97</f>
        <v>0</v>
      </c>
      <c r="AF97" s="24"/>
      <c r="AG97">
        <f t="shared" si="5"/>
        <v>1134.6838268309502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14.93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2.6129599999999997</v>
      </c>
      <c r="E98">
        <f>GT_NG!Q98</f>
        <v>9.5688150858429513</v>
      </c>
      <c r="F98">
        <f>GT_Spot!Q98</f>
        <v>0</v>
      </c>
      <c r="G98">
        <f>PPCL_NG!Q98</f>
        <v>38.292439008854068</v>
      </c>
      <c r="H98">
        <f>PPCL_Spot!Q98</f>
        <v>0</v>
      </c>
      <c r="I98">
        <f>Bawana_NG!Q98</f>
        <v>57.6</v>
      </c>
      <c r="J98">
        <f>Bawana_RLNG!Q98</f>
        <v>0</v>
      </c>
      <c r="K98">
        <f>Bawana_Spot!Q98</f>
        <v>86.64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736.35583717450868</v>
      </c>
      <c r="P98" s="36">
        <v>68.410000000000011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34.07</v>
      </c>
      <c r="U98" s="37">
        <f>SUMPRODUCT(LTA!J98:AN98,LTA!J$102:AN$102,LTA!J$104:AN$104)</f>
        <v>112.28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157.93</v>
      </c>
      <c r="Z98" s="34">
        <f>IEX!O98</f>
        <v>0</v>
      </c>
      <c r="AA98" s="75">
        <f>STOA!I98</f>
        <v>0</v>
      </c>
      <c r="AB98" s="75">
        <f>-STOA!O98</f>
        <v>-168.34</v>
      </c>
      <c r="AC98">
        <f t="shared" si="3"/>
        <v>13.096288438255369</v>
      </c>
      <c r="AD98">
        <f t="shared" si="4"/>
        <v>1136.9437628309502</v>
      </c>
      <c r="AE98">
        <f>'IDT-1'!C98</f>
        <v>0</v>
      </c>
      <c r="AF98" s="24"/>
      <c r="AG98">
        <f t="shared" si="5"/>
        <v>1136.9437628309502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14.62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6.3947529999999891E-2</v>
      </c>
      <c r="E99">
        <f t="shared" si="6"/>
        <v>0.21121349717218046</v>
      </c>
      <c r="F99">
        <f t="shared" si="6"/>
        <v>0</v>
      </c>
      <c r="G99">
        <f t="shared" si="6"/>
        <v>0.69780329045678247</v>
      </c>
      <c r="H99">
        <f t="shared" si="6"/>
        <v>0</v>
      </c>
      <c r="I99">
        <f t="shared" si="6"/>
        <v>1.382400000000001</v>
      </c>
      <c r="J99">
        <f t="shared" si="6"/>
        <v>0</v>
      </c>
      <c r="K99">
        <f t="shared" si="6"/>
        <v>2.0158109043326071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16.64373534350554</v>
      </c>
      <c r="P99" s="36">
        <f t="shared" si="6"/>
        <v>1.641839999999998</v>
      </c>
      <c r="Q99" s="36">
        <f t="shared" si="6"/>
        <v>0.41860000000000064</v>
      </c>
      <c r="R99" s="38">
        <f t="shared" si="6"/>
        <v>0.27270545207751934</v>
      </c>
      <c r="S99" s="38">
        <f t="shared" si="6"/>
        <v>0</v>
      </c>
      <c r="T99" s="37">
        <f t="shared" si="6"/>
        <v>3.0407374999999988</v>
      </c>
      <c r="U99" s="37">
        <f t="shared" si="6"/>
        <v>2.9082075000000001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0.5376200000000001</v>
      </c>
      <c r="Z99" s="34">
        <f t="shared" si="6"/>
        <v>-2.3362500000000002</v>
      </c>
      <c r="AA99" s="75">
        <f t="shared" si="6"/>
        <v>0</v>
      </c>
      <c r="AB99" s="75">
        <f t="shared" si="6"/>
        <v>-1.1467200000000002</v>
      </c>
      <c r="AC99">
        <f t="shared" si="6"/>
        <v>0.30085906228288356</v>
      </c>
      <c r="AD99">
        <f t="shared" si="6"/>
        <v>25.362554455261748</v>
      </c>
      <c r="AE99">
        <f t="shared" si="6"/>
        <v>-0.53291725000000001</v>
      </c>
      <c r="AG99">
        <f t="shared" si="6"/>
        <v>24.829637205261747</v>
      </c>
      <c r="AI99">
        <f t="shared" si="6"/>
        <v>0</v>
      </c>
      <c r="AJ99">
        <f t="shared" si="6"/>
        <v>0</v>
      </c>
      <c r="AK99">
        <f t="shared" si="6"/>
        <v>1.1765000000000001E-2</v>
      </c>
      <c r="AL99">
        <f t="shared" si="6"/>
        <v>-0.76075000000000004</v>
      </c>
      <c r="AM99">
        <f t="shared" si="6"/>
        <v>0</v>
      </c>
      <c r="AN99">
        <f t="shared" si="6"/>
        <v>0</v>
      </c>
      <c r="AO99">
        <f t="shared" si="6"/>
        <v>6.0747500000000003E-2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45209</v>
      </c>
      <c r="B1" s="217"/>
      <c r="C1" s="217"/>
      <c r="D1" s="224" t="s">
        <v>437</v>
      </c>
      <c r="E1" s="217" t="s">
        <v>188</v>
      </c>
      <c r="F1" s="217" t="s">
        <v>189</v>
      </c>
      <c r="G1" s="217" t="s">
        <v>186</v>
      </c>
      <c r="H1" s="217" t="s">
        <v>187</v>
      </c>
      <c r="I1" s="217" t="s">
        <v>190</v>
      </c>
      <c r="J1" s="217" t="s">
        <v>192</v>
      </c>
      <c r="K1" s="217" t="s">
        <v>281</v>
      </c>
      <c r="L1" s="217" t="s">
        <v>196</v>
      </c>
      <c r="M1" s="217" t="s">
        <v>197</v>
      </c>
      <c r="N1" s="217" t="s">
        <v>198</v>
      </c>
      <c r="O1" s="217" t="s">
        <v>193</v>
      </c>
      <c r="P1" s="225" t="s">
        <v>143</v>
      </c>
      <c r="Q1" s="225" t="s">
        <v>144</v>
      </c>
      <c r="R1" s="229" t="s">
        <v>314</v>
      </c>
      <c r="S1" s="229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7" t="s">
        <v>313</v>
      </c>
      <c r="Y1" s="228" t="s">
        <v>218</v>
      </c>
      <c r="Z1" s="228" t="s">
        <v>219</v>
      </c>
      <c r="AA1" s="227" t="s">
        <v>194</v>
      </c>
      <c r="AB1" s="227" t="s">
        <v>195</v>
      </c>
      <c r="AC1" s="25" t="s">
        <v>185</v>
      </c>
      <c r="AD1" s="217" t="s">
        <v>142</v>
      </c>
      <c r="AG1" s="217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0" t="s">
        <v>374</v>
      </c>
      <c r="AP1" s="230" t="s">
        <v>375</v>
      </c>
      <c r="AQ1" s="230" t="s">
        <v>376</v>
      </c>
      <c r="AR1" s="230" t="s">
        <v>377</v>
      </c>
    </row>
    <row r="2" spans="1:44">
      <c r="A2" s="25" t="s">
        <v>44</v>
      </c>
      <c r="B2" s="217"/>
      <c r="C2" s="217"/>
      <c r="D2" s="224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5"/>
      <c r="Q2" s="225"/>
      <c r="R2" s="229"/>
      <c r="S2" s="229"/>
      <c r="T2" s="40" t="s">
        <v>294</v>
      </c>
      <c r="U2" s="226"/>
      <c r="V2" s="65" t="s">
        <v>284</v>
      </c>
      <c r="W2" s="65" t="s">
        <v>284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270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D3">
        <f>TWEPL!R3</f>
        <v>4.8144</v>
      </c>
      <c r="E3">
        <f>GT_NG!T3</f>
        <v>11.021671826625386</v>
      </c>
      <c r="F3">
        <f>GT_Spot!T3</f>
        <v>0</v>
      </c>
      <c r="G3">
        <f>PPCL_NG!T3</f>
        <v>29.32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940.73195279340541</v>
      </c>
      <c r="P3" s="36">
        <v>75.200000000000017</v>
      </c>
      <c r="Q3" s="36">
        <v>21.97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419.25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14.14</v>
      </c>
      <c r="Z3" s="34">
        <f>IEX!P3</f>
        <v>0</v>
      </c>
      <c r="AA3" s="75">
        <f>STOA!J3</f>
        <v>6.28</v>
      </c>
      <c r="AB3" s="75">
        <f>-STOA!P3</f>
        <v>0</v>
      </c>
      <c r="AC3">
        <f>SUMIF(B3:AB3,"&gt;0")*$AC$2-SUMIF(B3:AB3,"&lt;0")*($AC$2/(1-$AC$2))+SUMIF(AI3:AR3,"&gt;0")*$AC$2-SUMIF(AI3:AR3,"&lt;0")*($AC$2/(1-$AC$2))</f>
        <v>14.628574616656273</v>
      </c>
      <c r="AD3">
        <f>SUM(B3:AB3,AI3:AR3)-AC3</f>
        <v>1647.7094500033745</v>
      </c>
      <c r="AE3">
        <f>'IDT-1'!F3</f>
        <v>0</v>
      </c>
      <c r="AF3" s="24"/>
      <c r="AG3">
        <f>SUM(AD3:AF3)</f>
        <v>1647.7094500033745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4.8144</v>
      </c>
      <c r="E4">
        <f>GT_NG!T4</f>
        <v>11.021671826625386</v>
      </c>
      <c r="F4">
        <f>GT_Spot!T4</f>
        <v>0</v>
      </c>
      <c r="G4">
        <f>PPCL_NG!T4</f>
        <v>29.32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947.15660899367185</v>
      </c>
      <c r="P4" s="36">
        <v>75.200000000000017</v>
      </c>
      <c r="Q4" s="36">
        <v>21.97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419.32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10.63</v>
      </c>
      <c r="Z4" s="34">
        <f>IEX!P4</f>
        <v>0</v>
      </c>
      <c r="AA4" s="75">
        <f>STOA!J4</f>
        <v>6.28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14.654839591218618</v>
      </c>
      <c r="AD4">
        <f t="shared" ref="AD4:AD67" si="1">SUM(B4:AB4,AI4:AR4)-AC4</f>
        <v>1650.6678412290787</v>
      </c>
      <c r="AE4">
        <f>'IDT-1'!F4</f>
        <v>0</v>
      </c>
      <c r="AF4" s="24"/>
      <c r="AG4">
        <f t="shared" ref="AG4:AG67" si="2">SUM(AD4:AF4)</f>
        <v>1650.6678412290787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3.6107999999999998</v>
      </c>
      <c r="E5">
        <f>GT_NG!T5</f>
        <v>11.021671826625386</v>
      </c>
      <c r="F5">
        <f>GT_Spot!T5</f>
        <v>0</v>
      </c>
      <c r="G5">
        <f>PPCL_NG!T5</f>
        <v>29.32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959.77797641459574</v>
      </c>
      <c r="P5" s="36">
        <v>75.200000000000017</v>
      </c>
      <c r="Q5" s="36">
        <v>21.97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419.32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9.2799999999999994</v>
      </c>
      <c r="Z5" s="34">
        <f>IEX!P5</f>
        <v>0</v>
      </c>
      <c r="AA5" s="75">
        <f>STOA!J5</f>
        <v>6.28</v>
      </c>
      <c r="AB5" s="75">
        <f>-STOA!P5</f>
        <v>0</v>
      </c>
      <c r="AC5">
        <f t="shared" si="0"/>
        <v>14.920998494966652</v>
      </c>
      <c r="AD5">
        <f t="shared" si="1"/>
        <v>1640.4694497462544</v>
      </c>
      <c r="AE5">
        <f>'IDT-1'!F5</f>
        <v>0</v>
      </c>
      <c r="AF5" s="24"/>
      <c r="AG5">
        <f t="shared" si="2"/>
        <v>1640.4694497462544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3.6107999999999998</v>
      </c>
      <c r="E6">
        <f>GT_NG!T6</f>
        <v>11.021671826625386</v>
      </c>
      <c r="F6">
        <f>GT_Spot!T6</f>
        <v>0</v>
      </c>
      <c r="G6">
        <f>PPCL_NG!T6</f>
        <v>29.32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959.77797641459574</v>
      </c>
      <c r="P6" s="36">
        <v>75.200000000000017</v>
      </c>
      <c r="Q6" s="36">
        <v>21.97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419.34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5.34</v>
      </c>
      <c r="Z6" s="34">
        <f>IEX!P6</f>
        <v>0</v>
      </c>
      <c r="AA6" s="75">
        <f>STOA!J6</f>
        <v>6.28</v>
      </c>
      <c r="AB6" s="75">
        <f>-STOA!P6</f>
        <v>0</v>
      </c>
      <c r="AC6">
        <f t="shared" si="0"/>
        <v>14.886502494966651</v>
      </c>
      <c r="AD6">
        <f t="shared" si="1"/>
        <v>1636.5839457462544</v>
      </c>
      <c r="AE6">
        <f>'IDT-1'!F6</f>
        <v>0</v>
      </c>
      <c r="AF6" s="24"/>
      <c r="AG6">
        <f t="shared" si="2"/>
        <v>1636.5839457462544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3.6107999999999998</v>
      </c>
      <c r="E7">
        <f>GT_NG!T7</f>
        <v>11.021671826625386</v>
      </c>
      <c r="F7">
        <f>GT_Spot!T7</f>
        <v>0</v>
      </c>
      <c r="G7">
        <f>PPCL_NG!T7</f>
        <v>29.32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903.7700936814374</v>
      </c>
      <c r="P7" s="36">
        <v>75.200000000000017</v>
      </c>
      <c r="Q7" s="36">
        <v>21.97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418.52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5.41</v>
      </c>
      <c r="Z7" s="34">
        <f>IEX!P7</f>
        <v>0</v>
      </c>
      <c r="AA7" s="75">
        <f>STOA!J7</f>
        <v>6.19</v>
      </c>
      <c r="AB7" s="75">
        <f>-STOA!P7</f>
        <v>0</v>
      </c>
      <c r="AC7">
        <f t="shared" si="0"/>
        <v>14.830147503024628</v>
      </c>
      <c r="AD7">
        <f t="shared" si="1"/>
        <v>1529.7924180050384</v>
      </c>
      <c r="AE7">
        <f>'IDT-1'!F7</f>
        <v>0</v>
      </c>
      <c r="AF7" s="24"/>
      <c r="AG7">
        <f t="shared" si="2"/>
        <v>1529.7924180050384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3.6107999999999998</v>
      </c>
      <c r="E8">
        <f>GT_NG!T8</f>
        <v>11.021671826625386</v>
      </c>
      <c r="F8">
        <f>GT_Spot!T8</f>
        <v>0</v>
      </c>
      <c r="G8">
        <f>PPCL_NG!T8</f>
        <v>29.32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896.53827615826469</v>
      </c>
      <c r="P8" s="36">
        <v>75.200000000000017</v>
      </c>
      <c r="Q8" s="36">
        <v>21.97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418.03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</v>
      </c>
      <c r="AA8" s="75">
        <f>STOA!J8</f>
        <v>6.19</v>
      </c>
      <c r="AB8" s="75">
        <f>-STOA!P8</f>
        <v>0</v>
      </c>
      <c r="AC8">
        <f t="shared" si="0"/>
        <v>14.82112503908705</v>
      </c>
      <c r="AD8">
        <f t="shared" si="1"/>
        <v>1504.669622945803</v>
      </c>
      <c r="AE8">
        <f>'IDT-1'!F8</f>
        <v>0</v>
      </c>
      <c r="AF8" s="24"/>
      <c r="AG8">
        <f t="shared" si="2"/>
        <v>1504.669622945803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-80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3.6107999999999998</v>
      </c>
      <c r="E9">
        <f>GT_NG!T9</f>
        <v>11.021671826625386</v>
      </c>
      <c r="F9">
        <f>GT_Spot!T9</f>
        <v>0</v>
      </c>
      <c r="G9">
        <f>PPCL_NG!T9</f>
        <v>29.32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894.94046662964433</v>
      </c>
      <c r="P9" s="36">
        <v>75.200000000000017</v>
      </c>
      <c r="Q9" s="36">
        <v>21.97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418.09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-21</v>
      </c>
      <c r="AA9" s="75">
        <f>STOA!J9</f>
        <v>6.19</v>
      </c>
      <c r="AB9" s="75">
        <f>-STOA!P9</f>
        <v>0</v>
      </c>
      <c r="AC9">
        <f t="shared" si="0"/>
        <v>15.153839288600809</v>
      </c>
      <c r="AD9">
        <f t="shared" si="1"/>
        <v>1463.7990991676688</v>
      </c>
      <c r="AE9">
        <f>'IDT-1'!F9</f>
        <v>0</v>
      </c>
      <c r="AF9" s="24"/>
      <c r="AG9">
        <f t="shared" si="2"/>
        <v>1463.7990991676688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3.6107999999999998</v>
      </c>
      <c r="E10">
        <f>GT_NG!T10</f>
        <v>11.021671826625386</v>
      </c>
      <c r="F10">
        <f>GT_Spot!T10</f>
        <v>0</v>
      </c>
      <c r="G10">
        <f>PPCL_NG!T10</f>
        <v>29.32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895.59612202828555</v>
      </c>
      <c r="P10" s="36">
        <v>75.200000000000017</v>
      </c>
      <c r="Q10" s="36">
        <v>21.97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418.31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6.19</v>
      </c>
      <c r="AB10" s="75">
        <f>-STOA!P10</f>
        <v>0</v>
      </c>
      <c r="AC10">
        <f t="shared" si="0"/>
        <v>15.330229479030562</v>
      </c>
      <c r="AD10">
        <f t="shared" si="1"/>
        <v>1445.4983643758806</v>
      </c>
      <c r="AE10">
        <f>'IDT-1'!F10</f>
        <v>4.577</v>
      </c>
      <c r="AF10" s="24"/>
      <c r="AG10">
        <f t="shared" si="2"/>
        <v>1450.0753643758806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-140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3.6107999999999998</v>
      </c>
      <c r="E11">
        <f>GT_NG!T11</f>
        <v>11.021671826625386</v>
      </c>
      <c r="F11">
        <f>GT_Spot!T11</f>
        <v>0</v>
      </c>
      <c r="G11">
        <f>PPCL_NG!T11</f>
        <v>29.32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895.20432315272637</v>
      </c>
      <c r="P11" s="36">
        <v>75.200000000000017</v>
      </c>
      <c r="Q11" s="36">
        <v>21.97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418.23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6.19</v>
      </c>
      <c r="AB11" s="75">
        <f>-STOA!P11</f>
        <v>0</v>
      </c>
      <c r="AC11">
        <f t="shared" si="0"/>
        <v>15.681202749813455</v>
      </c>
      <c r="AD11">
        <f t="shared" si="1"/>
        <v>1404.6755922295383</v>
      </c>
      <c r="AE11">
        <f>'IDT-1'!F11</f>
        <v>5.9939999999999998</v>
      </c>
      <c r="AF11" s="24"/>
      <c r="AG11">
        <f t="shared" si="2"/>
        <v>1410.6695922295382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-180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3.6107999999999998</v>
      </c>
      <c r="E12">
        <f>GT_NG!T12</f>
        <v>9.5299999999999994</v>
      </c>
      <c r="F12">
        <f>GT_Spot!T12</f>
        <v>0</v>
      </c>
      <c r="G12">
        <f>PPCL_NG!T12</f>
        <v>27.05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66.41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895.20432315272637</v>
      </c>
      <c r="P12" s="36">
        <v>75.200000000000017</v>
      </c>
      <c r="Q12" s="36">
        <v>21.97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418.32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-68</v>
      </c>
      <c r="AA12" s="75">
        <f>STOA!J12</f>
        <v>6.19</v>
      </c>
      <c r="AB12" s="75">
        <f>-STOA!P12</f>
        <v>0</v>
      </c>
      <c r="AC12">
        <f t="shared" si="0"/>
        <v>15.510762507472807</v>
      </c>
      <c r="AD12">
        <f t="shared" si="1"/>
        <v>1409.5843606452536</v>
      </c>
      <c r="AE12">
        <f>'IDT-1'!F12</f>
        <v>-19.286000000000001</v>
      </c>
      <c r="AF12" s="24"/>
      <c r="AG12">
        <f t="shared" si="2"/>
        <v>1390.2983606452535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3.6107999999999998</v>
      </c>
      <c r="E13">
        <f>GT_NG!T13</f>
        <v>9.5299999999999994</v>
      </c>
      <c r="F13">
        <f>GT_Spot!T13</f>
        <v>0</v>
      </c>
      <c r="G13">
        <f>PPCL_NG!T13</f>
        <v>27.05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895.20432315272637</v>
      </c>
      <c r="P13" s="36">
        <v>75.200000000000017</v>
      </c>
      <c r="Q13" s="36">
        <v>21.97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423.98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-68</v>
      </c>
      <c r="AA13" s="75">
        <f>STOA!J13</f>
        <v>6.19</v>
      </c>
      <c r="AB13" s="75">
        <f>-STOA!P13</f>
        <v>0</v>
      </c>
      <c r="AC13">
        <f t="shared" si="0"/>
        <v>15.106990594639878</v>
      </c>
      <c r="AD13">
        <f t="shared" si="1"/>
        <v>1394.2381325580866</v>
      </c>
      <c r="AE13">
        <f>'IDT-1'!F13</f>
        <v>-43.445999999999998</v>
      </c>
      <c r="AF13" s="24"/>
      <c r="AG13">
        <f t="shared" si="2"/>
        <v>1350.7921325580867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-85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3.6107999999999998</v>
      </c>
      <c r="E14">
        <f>GT_NG!T14</f>
        <v>9.5348455862257442</v>
      </c>
      <c r="F14">
        <f>GT_Spot!T14</f>
        <v>0</v>
      </c>
      <c r="G14">
        <f>PPCL_NG!T14</f>
        <v>27.05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895.20432315272637</v>
      </c>
      <c r="P14" s="36">
        <v>75.200000000000017</v>
      </c>
      <c r="Q14" s="36">
        <v>21.97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423.68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-68</v>
      </c>
      <c r="AA14" s="75">
        <f>STOA!J14</f>
        <v>6.19</v>
      </c>
      <c r="AB14" s="75">
        <f>-STOA!P14</f>
        <v>0</v>
      </c>
      <c r="AC14">
        <f t="shared" si="0"/>
        <v>15.060002598187689</v>
      </c>
      <c r="AD14">
        <f t="shared" si="1"/>
        <v>1398.9899661407644</v>
      </c>
      <c r="AE14">
        <f>'IDT-1'!F14</f>
        <v>-66.596000000000004</v>
      </c>
      <c r="AF14" s="24"/>
      <c r="AG14">
        <f t="shared" si="2"/>
        <v>1332.3939661407644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3.6107999999999998</v>
      </c>
      <c r="E15">
        <f>GT_NG!T15</f>
        <v>9.8026783274118614</v>
      </c>
      <c r="F15">
        <f>GT_Spot!T15</f>
        <v>0</v>
      </c>
      <c r="G15">
        <f>PPCL_NG!T15</f>
        <v>27.05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854.82947504369031</v>
      </c>
      <c r="P15" s="36">
        <v>75.200000000000017</v>
      </c>
      <c r="Q15" s="36">
        <v>21.97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424.16999999999996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-68</v>
      </c>
      <c r="AA15" s="75">
        <f>STOA!J15</f>
        <v>6.19</v>
      </c>
      <c r="AB15" s="75">
        <f>-STOA!P15</f>
        <v>0</v>
      </c>
      <c r="AC15">
        <f t="shared" si="0"/>
        <v>14.26746648684084</v>
      </c>
      <c r="AD15">
        <f t="shared" si="1"/>
        <v>1410.1654868842611</v>
      </c>
      <c r="AE15">
        <f>'IDT-1'!F15</f>
        <v>-96.957999999999998</v>
      </c>
      <c r="AF15" s="24"/>
      <c r="AG15">
        <f t="shared" si="2"/>
        <v>1313.207486884261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3.6107999999999998</v>
      </c>
      <c r="E16">
        <f>GT_NG!T16</f>
        <v>9.8026783274118614</v>
      </c>
      <c r="F16">
        <f>GT_Spot!T16</f>
        <v>0</v>
      </c>
      <c r="G16">
        <f>PPCL_NG!T16</f>
        <v>27.05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851.7494871973671</v>
      </c>
      <c r="P16" s="36">
        <v>75.200000000000017</v>
      </c>
      <c r="Q16" s="36">
        <v>21.97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424.58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-68</v>
      </c>
      <c r="AA16" s="75">
        <f>STOA!J16</f>
        <v>6.19</v>
      </c>
      <c r="AB16" s="75">
        <f>-STOA!P16</f>
        <v>0</v>
      </c>
      <c r="AC16">
        <f t="shared" si="0"/>
        <v>14.199579956182221</v>
      </c>
      <c r="AD16">
        <f t="shared" si="1"/>
        <v>1412.5633855685967</v>
      </c>
      <c r="AE16">
        <f>'IDT-1'!F16</f>
        <v>-113.61799999999999</v>
      </c>
      <c r="AF16" s="24"/>
      <c r="AG16">
        <f t="shared" si="2"/>
        <v>1298.9453855685967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3.6107999999999998</v>
      </c>
      <c r="E17">
        <f>GT_NG!T17</f>
        <v>11.018062397372743</v>
      </c>
      <c r="F17">
        <f>GT_Spot!T17</f>
        <v>0</v>
      </c>
      <c r="G17">
        <f>PPCL_NG!T17</f>
        <v>29.32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848.07748140170702</v>
      </c>
      <c r="P17" s="36">
        <v>75.200000000000017</v>
      </c>
      <c r="Q17" s="36">
        <v>21.97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424.11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-82</v>
      </c>
      <c r="AA17" s="75">
        <f>STOA!J17</f>
        <v>6.19</v>
      </c>
      <c r="AB17" s="75">
        <f>-STOA!P17</f>
        <v>0</v>
      </c>
      <c r="AC17">
        <f t="shared" si="0"/>
        <v>14.229314195084848</v>
      </c>
      <c r="AD17">
        <f t="shared" si="1"/>
        <v>1407.8770296039947</v>
      </c>
      <c r="AE17">
        <f>'IDT-1'!F17</f>
        <v>-115.904</v>
      </c>
      <c r="AF17" s="24"/>
      <c r="AG17">
        <f t="shared" si="2"/>
        <v>1291.9730296039947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3.6107999999999998</v>
      </c>
      <c r="E18">
        <f>GT_NG!T18</f>
        <v>11.018062397372743</v>
      </c>
      <c r="F18">
        <f>GT_Spot!T18</f>
        <v>0</v>
      </c>
      <c r="G18">
        <f>PPCL_NG!T18</f>
        <v>29.32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847.6387164572626</v>
      </c>
      <c r="P18" s="36">
        <v>75.200000000000017</v>
      </c>
      <c r="Q18" s="36">
        <v>21.97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423.70000000000005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-108</v>
      </c>
      <c r="AA18" s="75">
        <f>STOA!J18</f>
        <v>6.19</v>
      </c>
      <c r="AB18" s="75">
        <f>-STOA!P18</f>
        <v>0</v>
      </c>
      <c r="AC18">
        <f t="shared" si="0"/>
        <v>14.40828574153984</v>
      </c>
      <c r="AD18">
        <f t="shared" si="1"/>
        <v>1385.8492931130957</v>
      </c>
      <c r="AE18">
        <f>'IDT-1'!F18</f>
        <v>-105.52500000000001</v>
      </c>
      <c r="AF18" s="24"/>
      <c r="AG18">
        <f t="shared" si="2"/>
        <v>1280.3242931130956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3.6107999999999998</v>
      </c>
      <c r="E19">
        <f>GT_NG!T19</f>
        <v>11.018062397372743</v>
      </c>
      <c r="F19">
        <f>GT_Spot!T19</f>
        <v>0</v>
      </c>
      <c r="G19">
        <f>PPCL_NG!T19</f>
        <v>29.57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850.54590086657333</v>
      </c>
      <c r="P19" s="36">
        <v>75.200000000000017</v>
      </c>
      <c r="Q19" s="36">
        <v>21.97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423.43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-138</v>
      </c>
      <c r="AA19" s="75">
        <f>STOA!J19</f>
        <v>6.19</v>
      </c>
      <c r="AB19" s="75">
        <f>-STOA!P19</f>
        <v>0</v>
      </c>
      <c r="AC19">
        <f t="shared" si="0"/>
        <v>14.700036790007635</v>
      </c>
      <c r="AD19">
        <f t="shared" si="1"/>
        <v>1358.4447264739385</v>
      </c>
      <c r="AE19">
        <f>'IDT-1'!F19</f>
        <v>-91.108999999999995</v>
      </c>
      <c r="AF19" s="24"/>
      <c r="AG19">
        <f t="shared" si="2"/>
        <v>1267.3357264739386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3.6107999999999998</v>
      </c>
      <c r="E20">
        <f>GT_NG!T20</f>
        <v>11.331269349845201</v>
      </c>
      <c r="F20">
        <f>GT_Spot!T20</f>
        <v>0</v>
      </c>
      <c r="G20">
        <f>PPCL_NG!T20</f>
        <v>29.57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848.93608968475507</v>
      </c>
      <c r="P20" s="36">
        <v>75.200000000000017</v>
      </c>
      <c r="Q20" s="36">
        <v>21.97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423.73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-159</v>
      </c>
      <c r="AA20" s="75">
        <f>STOA!J20</f>
        <v>6.19</v>
      </c>
      <c r="AB20" s="75">
        <f>-STOA!P20</f>
        <v>0</v>
      </c>
      <c r="AC20">
        <f t="shared" si="0"/>
        <v>14.877707350755493</v>
      </c>
      <c r="AD20">
        <f t="shared" si="1"/>
        <v>1336.2704516838448</v>
      </c>
      <c r="AE20">
        <f>'IDT-1'!F20</f>
        <v>-82.459000000000003</v>
      </c>
      <c r="AF20" s="24"/>
      <c r="AG20">
        <f t="shared" si="2"/>
        <v>1253.8114516838448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3.6107999999999998</v>
      </c>
      <c r="E21">
        <f>GT_NG!T21</f>
        <v>11.331269349845201</v>
      </c>
      <c r="F21">
        <f>GT_Spot!T21</f>
        <v>0</v>
      </c>
      <c r="G21">
        <f>PPCL_NG!T21</f>
        <v>29.57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851.81009440966488</v>
      </c>
      <c r="P21" s="36">
        <v>75.200000000000017</v>
      </c>
      <c r="Q21" s="36">
        <v>21.97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424.21000000000004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-184</v>
      </c>
      <c r="AA21" s="75">
        <f>STOA!J21</f>
        <v>6.19</v>
      </c>
      <c r="AB21" s="75">
        <f>-STOA!P21</f>
        <v>0</v>
      </c>
      <c r="AC21">
        <f t="shared" si="0"/>
        <v>15.04039450516763</v>
      </c>
      <c r="AD21">
        <f t="shared" si="1"/>
        <v>1324.4617692543427</v>
      </c>
      <c r="AE21">
        <f>'IDT-1'!F21</f>
        <v>-66.89</v>
      </c>
      <c r="AF21" s="24"/>
      <c r="AG21">
        <f t="shared" si="2"/>
        <v>1257.5717692543426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3.6107999999999998</v>
      </c>
      <c r="E22">
        <f>GT_NG!T22</f>
        <v>11.331269349845201</v>
      </c>
      <c r="F22">
        <f>GT_Spot!T22</f>
        <v>0</v>
      </c>
      <c r="G22">
        <f>PPCL_NG!T22</f>
        <v>29.57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856.04591533614644</v>
      </c>
      <c r="P22" s="36">
        <v>75.200000000000017</v>
      </c>
      <c r="Q22" s="36">
        <v>21.97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424.19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-199</v>
      </c>
      <c r="AA22" s="75">
        <f>STOA!J22</f>
        <v>6.19</v>
      </c>
      <c r="AB22" s="75">
        <f>-STOA!P22</f>
        <v>0</v>
      </c>
      <c r="AC22">
        <f t="shared" si="0"/>
        <v>15.210665642153597</v>
      </c>
      <c r="AD22">
        <f t="shared" si="1"/>
        <v>1313.5073190438382</v>
      </c>
      <c r="AE22">
        <f>'IDT-1'!F22</f>
        <v>-59.393999999999998</v>
      </c>
      <c r="AF22" s="24"/>
      <c r="AG22">
        <f t="shared" si="2"/>
        <v>1254.1133190438381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3.6107999999999998</v>
      </c>
      <c r="E23">
        <f>GT_NG!T23</f>
        <v>11.331269349845201</v>
      </c>
      <c r="F23">
        <f>GT_Spot!T23</f>
        <v>0</v>
      </c>
      <c r="G23">
        <f>PPCL_NG!T23</f>
        <v>29.57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885.08291533614647</v>
      </c>
      <c r="P23" s="36">
        <v>75.200000000000017</v>
      </c>
      <c r="Q23" s="36">
        <v>21.97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424.14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-196</v>
      </c>
      <c r="AA23" s="75">
        <f>STOA!J23</f>
        <v>6.1</v>
      </c>
      <c r="AB23" s="75">
        <f>-STOA!P23</f>
        <v>0</v>
      </c>
      <c r="AC23">
        <f t="shared" si="0"/>
        <v>15.660278047641892</v>
      </c>
      <c r="AD23">
        <f t="shared" si="1"/>
        <v>1319.9547066383498</v>
      </c>
      <c r="AE23">
        <f>'IDT-1'!F23</f>
        <v>-66.89</v>
      </c>
      <c r="AF23" s="24"/>
      <c r="AG23">
        <f t="shared" si="2"/>
        <v>1253.0647066383497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3.6107999999999998</v>
      </c>
      <c r="E24">
        <f>GT_NG!T24</f>
        <v>11.021671826625386</v>
      </c>
      <c r="F24">
        <f>GT_Spot!T24</f>
        <v>0</v>
      </c>
      <c r="G24">
        <f>PPCL_NG!T24</f>
        <v>29.57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889.38300332766255</v>
      </c>
      <c r="P24" s="36">
        <v>75.200000000000017</v>
      </c>
      <c r="Q24" s="36">
        <v>21.97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423.86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-216</v>
      </c>
      <c r="AA24" s="75">
        <f>STOA!J24</f>
        <v>6.1</v>
      </c>
      <c r="AB24" s="75">
        <f>-STOA!P24</f>
        <v>0</v>
      </c>
      <c r="AC24">
        <f t="shared" si="0"/>
        <v>15.826102276595831</v>
      </c>
      <c r="AD24">
        <f t="shared" si="1"/>
        <v>1308.4993728776924</v>
      </c>
      <c r="AE24">
        <f>'IDT-1'!F24</f>
        <v>-55.356999999999999</v>
      </c>
      <c r="AF24" s="24"/>
      <c r="AG24">
        <f t="shared" si="2"/>
        <v>1253.1423728776924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3.6107999999999998</v>
      </c>
      <c r="E25">
        <f>GT_NG!T25</f>
        <v>11.021671826625386</v>
      </c>
      <c r="F25">
        <f>GT_Spot!T25</f>
        <v>0</v>
      </c>
      <c r="G25">
        <f>PPCL_NG!T25</f>
        <v>29.57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903.71245053083794</v>
      </c>
      <c r="P25" s="36">
        <v>75.200000000000017</v>
      </c>
      <c r="Q25" s="36">
        <v>21.97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422.39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-233</v>
      </c>
      <c r="AA25" s="75">
        <f>STOA!J25</f>
        <v>6.1</v>
      </c>
      <c r="AB25" s="75">
        <f>-STOA!P25</f>
        <v>0</v>
      </c>
      <c r="AC25">
        <f t="shared" si="0"/>
        <v>16.090193579861094</v>
      </c>
      <c r="AD25">
        <f t="shared" si="1"/>
        <v>1304.0947287776021</v>
      </c>
      <c r="AE25">
        <f>'IDT-1'!F25</f>
        <v>-45.554000000000002</v>
      </c>
      <c r="AF25" s="24"/>
      <c r="AG25">
        <f t="shared" si="2"/>
        <v>1258.540728777602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3.6107999999999998</v>
      </c>
      <c r="E26">
        <f>GT_NG!T26</f>
        <v>11.021671826625386</v>
      </c>
      <c r="F26">
        <f>GT_Spot!T26</f>
        <v>0</v>
      </c>
      <c r="G26">
        <f>PPCL_NG!T26</f>
        <v>29.57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921.53978757119057</v>
      </c>
      <c r="P26" s="36">
        <v>75.200000000000017</v>
      </c>
      <c r="Q26" s="36">
        <v>21.97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422.69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-290</v>
      </c>
      <c r="AA26" s="75">
        <f>STOA!J26</f>
        <v>6.1</v>
      </c>
      <c r="AB26" s="75">
        <f>-STOA!P26</f>
        <v>0</v>
      </c>
      <c r="AC26">
        <f t="shared" si="0"/>
        <v>16.6225955017484</v>
      </c>
      <c r="AD26">
        <f t="shared" si="1"/>
        <v>1279.6896638960675</v>
      </c>
      <c r="AE26">
        <f>'IDT-1'!F26</f>
        <v>-13.263</v>
      </c>
      <c r="AF26" s="24"/>
      <c r="AG26">
        <f t="shared" si="2"/>
        <v>1266.4266638960676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3.6107999999999998</v>
      </c>
      <c r="E27">
        <f>GT_NG!T27</f>
        <v>11.022299449753838</v>
      </c>
      <c r="F27">
        <f>GT_Spot!T27</f>
        <v>0</v>
      </c>
      <c r="G27">
        <f>PPCL_NG!T27</f>
        <v>30.05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950.27775176810951</v>
      </c>
      <c r="P27" s="36">
        <v>75.200000000000017</v>
      </c>
      <c r="Q27" s="36">
        <v>21.97</v>
      </c>
      <c r="R27" s="38">
        <v>0.37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422.6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-316</v>
      </c>
      <c r="AA27" s="75">
        <f>STOA!J27</f>
        <v>6.1</v>
      </c>
      <c r="AB27" s="75">
        <f>-STOA!P27</f>
        <v>0</v>
      </c>
      <c r="AC27">
        <f t="shared" si="0"/>
        <v>17.157405062952876</v>
      </c>
      <c r="AD27">
        <f t="shared" si="1"/>
        <v>1277.6534461549104</v>
      </c>
      <c r="AE27">
        <f>'IDT-1'!F27</f>
        <v>0</v>
      </c>
      <c r="AF27" s="24"/>
      <c r="AG27">
        <f t="shared" si="2"/>
        <v>1277.6534461549104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3.6107999999999998</v>
      </c>
      <c r="E28">
        <f>GT_NG!T28</f>
        <v>10.712074303405572</v>
      </c>
      <c r="F28">
        <f>GT_Spot!T28</f>
        <v>0</v>
      </c>
      <c r="G28">
        <f>PPCL_NG!T28</f>
        <v>30.05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995.13749107613796</v>
      </c>
      <c r="P28" s="36">
        <v>75.200000000000017</v>
      </c>
      <c r="Q28" s="36">
        <v>21.97</v>
      </c>
      <c r="R28" s="38">
        <v>2.0574536464771325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424.64232800000002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-345</v>
      </c>
      <c r="AA28" s="75">
        <f>STOA!J28</f>
        <v>6.1</v>
      </c>
      <c r="AB28" s="75">
        <f>-STOA!P28</f>
        <v>0</v>
      </c>
      <c r="AC28">
        <f t="shared" si="0"/>
        <v>17.750947288986367</v>
      </c>
      <c r="AD28">
        <f t="shared" si="1"/>
        <v>1306.3391997370341</v>
      </c>
      <c r="AE28">
        <f>'IDT-1'!F28</f>
        <v>0</v>
      </c>
      <c r="AF28" s="24"/>
      <c r="AG28">
        <f t="shared" si="2"/>
        <v>1306.3391997370341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3.6107999999999998</v>
      </c>
      <c r="E29">
        <f>GT_NG!T29</f>
        <v>10.712074303405572</v>
      </c>
      <c r="F29">
        <f>GT_Spot!T29</f>
        <v>0</v>
      </c>
      <c r="G29">
        <f>PPCL_NG!T29</f>
        <v>30.05</v>
      </c>
      <c r="H29">
        <f>PPCL_Spot!T29</f>
        <v>0</v>
      </c>
      <c r="I29">
        <f>Bawana_NG!T29</f>
        <v>69.610000000000014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996.73530060475832</v>
      </c>
      <c r="P29" s="36">
        <v>75.200000000000017</v>
      </c>
      <c r="Q29" s="36">
        <v>21.97</v>
      </c>
      <c r="R29" s="38">
        <v>5.92</v>
      </c>
      <c r="S29" s="38">
        <v>0</v>
      </c>
      <c r="T29" s="37">
        <f>SUMPRODUCT(LTA!J29:AN29,LTA!J$101:AN$101,LTA!J$105:AN$105)</f>
        <v>4.01</v>
      </c>
      <c r="U29" s="37">
        <f>SUMPRODUCT(LTA!J29:AN29,LTA!J$102:AN$102,LTA!J$105:AN$105)</f>
        <v>433.70481900000004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-358</v>
      </c>
      <c r="AA29" s="75">
        <f>STOA!J29</f>
        <v>6.1</v>
      </c>
      <c r="AB29" s="75">
        <f>-STOA!P29</f>
        <v>0</v>
      </c>
      <c r="AC29">
        <f t="shared" si="0"/>
        <v>18.340186462614607</v>
      </c>
      <c r="AD29">
        <f t="shared" si="1"/>
        <v>1276.2828074455495</v>
      </c>
      <c r="AE29">
        <f>'IDT-1'!F29</f>
        <v>0</v>
      </c>
      <c r="AF29" s="24"/>
      <c r="AG29">
        <f t="shared" si="2"/>
        <v>1276.2828074455495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-35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3.6107999999999998</v>
      </c>
      <c r="E30">
        <f>GT_NG!T30</f>
        <v>11.021671826625386</v>
      </c>
      <c r="F30">
        <f>GT_Spot!T30</f>
        <v>0</v>
      </c>
      <c r="G30">
        <f>PPCL_NG!T30</f>
        <v>30.05</v>
      </c>
      <c r="H30">
        <f>PPCL_Spot!T30</f>
        <v>0</v>
      </c>
      <c r="I30">
        <f>Bawana_NG!T30</f>
        <v>69.610000000000014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1014.9772073951796</v>
      </c>
      <c r="P30" s="36">
        <v>75.200000000000017</v>
      </c>
      <c r="Q30" s="36">
        <v>21.97</v>
      </c>
      <c r="R30" s="38">
        <v>11.237570255079984</v>
      </c>
      <c r="S30" s="38">
        <v>0</v>
      </c>
      <c r="T30" s="37">
        <f>SUMPRODUCT(LTA!J30:AN30,LTA!J$101:AN$101,LTA!J$105:AN$105)</f>
        <v>7.24</v>
      </c>
      <c r="U30" s="37">
        <f>SUMPRODUCT(LTA!J30:AN30,LTA!J$102:AN$102,LTA!J$105:AN$105)</f>
        <v>443.09849900000006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-386</v>
      </c>
      <c r="AA30" s="75">
        <f>STOA!J30</f>
        <v>6.1</v>
      </c>
      <c r="AB30" s="75">
        <f>-STOA!P30</f>
        <v>0</v>
      </c>
      <c r="AC30">
        <f t="shared" si="0"/>
        <v>18.954300911051792</v>
      </c>
      <c r="AD30">
        <f t="shared" si="1"/>
        <v>1279.1614475658332</v>
      </c>
      <c r="AE30">
        <f>'IDT-1'!F30</f>
        <v>0</v>
      </c>
      <c r="AF30" s="24"/>
      <c r="AG30">
        <f t="shared" si="2"/>
        <v>1279.1614475658332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3.6107999999999998</v>
      </c>
      <c r="E31">
        <f>GT_NG!T31</f>
        <v>11.021671826625386</v>
      </c>
      <c r="F31">
        <f>GT_Spot!T31</f>
        <v>0</v>
      </c>
      <c r="G31">
        <f>PPCL_NG!T31</f>
        <v>30.05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1014.5968200182118</v>
      </c>
      <c r="P31" s="36">
        <v>75.200000000000017</v>
      </c>
      <c r="Q31" s="36">
        <v>21.97</v>
      </c>
      <c r="R31" s="38">
        <v>18.157791291656533</v>
      </c>
      <c r="S31" s="38">
        <v>0</v>
      </c>
      <c r="T31" s="37">
        <f>SUMPRODUCT(LTA!J31:AN31,LTA!J$101:AN$101,LTA!J$105:AN$105)</f>
        <v>4.8100000000000005</v>
      </c>
      <c r="U31" s="37">
        <f>SUMPRODUCT(LTA!J31:AN31,LTA!J$102:AN$102,LTA!J$105:AN$105)</f>
        <v>455.64179100000001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-417</v>
      </c>
      <c r="AA31" s="75">
        <f>STOA!J31</f>
        <v>6.1</v>
      </c>
      <c r="AB31" s="75">
        <f>-STOA!P31</f>
        <v>0</v>
      </c>
      <c r="AC31">
        <f t="shared" si="0"/>
        <v>19.376070370044406</v>
      </c>
      <c r="AD31">
        <f t="shared" si="1"/>
        <v>1264.3928037664496</v>
      </c>
      <c r="AE31">
        <f>'IDT-1'!F31</f>
        <v>0</v>
      </c>
      <c r="AF31" s="24"/>
      <c r="AG31">
        <f t="shared" si="2"/>
        <v>1264.3928037664496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3.6107999999999998</v>
      </c>
      <c r="E32">
        <f>GT_NG!T32</f>
        <v>11.021671826625386</v>
      </c>
      <c r="F32">
        <f>GT_Spot!T32</f>
        <v>0</v>
      </c>
      <c r="G32">
        <f>PPCL_NG!T32</f>
        <v>30.05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973.65406882455966</v>
      </c>
      <c r="P32" s="36">
        <v>75.200000000000017</v>
      </c>
      <c r="Q32" s="36">
        <v>21.97</v>
      </c>
      <c r="R32" s="38">
        <v>19.2</v>
      </c>
      <c r="S32" s="38">
        <v>0</v>
      </c>
      <c r="T32" s="37">
        <f>SUMPRODUCT(LTA!J32:AN32,LTA!J$101:AN$101,LTA!J$105:AN$105)</f>
        <v>7.72</v>
      </c>
      <c r="U32" s="37">
        <f>SUMPRODUCT(LTA!J32:AN32,LTA!J$102:AN$102,LTA!J$105:AN$105)</f>
        <v>466.34651400000001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-407</v>
      </c>
      <c r="AA32" s="75">
        <f>STOA!J32</f>
        <v>6.1</v>
      </c>
      <c r="AB32" s="75">
        <f>-STOA!P32</f>
        <v>0</v>
      </c>
      <c r="AC32">
        <f t="shared" si="0"/>
        <v>19.011583245740763</v>
      </c>
      <c r="AD32">
        <f t="shared" si="1"/>
        <v>1253.4714714054444</v>
      </c>
      <c r="AE32">
        <f>'IDT-1'!F32</f>
        <v>0</v>
      </c>
      <c r="AF32" s="24"/>
      <c r="AG32">
        <f t="shared" si="2"/>
        <v>1253.4714714054444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3.6107999999999998</v>
      </c>
      <c r="E33">
        <f>GT_NG!T33</f>
        <v>11.021671826625386</v>
      </c>
      <c r="F33">
        <f>GT_Spot!T33</f>
        <v>0</v>
      </c>
      <c r="G33">
        <f>PPCL_NG!T33</f>
        <v>30.16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945.00803252535343</v>
      </c>
      <c r="P33" s="36">
        <v>75.200000000000017</v>
      </c>
      <c r="Q33" s="36">
        <v>21.97</v>
      </c>
      <c r="R33" s="38">
        <v>20.699999999999996</v>
      </c>
      <c r="S33" s="38">
        <v>0</v>
      </c>
      <c r="T33" s="37">
        <f>SUMPRODUCT(LTA!J33:AN33,LTA!J$101:AN$101,LTA!J$105:AN$105)</f>
        <v>17.850000000000001</v>
      </c>
      <c r="U33" s="37">
        <f>SUMPRODUCT(LTA!J33:AN33,LTA!J$102:AN$102,LTA!J$105:AN$105)</f>
        <v>477.768663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-398</v>
      </c>
      <c r="AA33" s="75">
        <f>STOA!J33</f>
        <v>6.1</v>
      </c>
      <c r="AB33" s="75">
        <f>-STOA!P33</f>
        <v>0</v>
      </c>
      <c r="AC33">
        <f t="shared" si="0"/>
        <v>18.972203165029942</v>
      </c>
      <c r="AD33">
        <f t="shared" si="1"/>
        <v>1247.026964186949</v>
      </c>
      <c r="AE33">
        <f>'IDT-1'!F33</f>
        <v>0</v>
      </c>
      <c r="AF33" s="24"/>
      <c r="AG33">
        <f t="shared" si="2"/>
        <v>1247.026964186949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3.6107999999999998</v>
      </c>
      <c r="E34">
        <f>GT_NG!T34</f>
        <v>11.021671826625386</v>
      </c>
      <c r="F34">
        <f>GT_Spot!T34</f>
        <v>0</v>
      </c>
      <c r="G34">
        <f>PPCL_NG!T34</f>
        <v>30.16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914.47300125527579</v>
      </c>
      <c r="P34" s="36">
        <v>75.200000000000017</v>
      </c>
      <c r="Q34" s="36">
        <v>21.97</v>
      </c>
      <c r="R34" s="38">
        <v>21.699999999999996</v>
      </c>
      <c r="S34" s="38">
        <v>0</v>
      </c>
      <c r="T34" s="37">
        <f>SUMPRODUCT(LTA!J34:AN34,LTA!J$101:AN$101,LTA!J$105:AN$105)</f>
        <v>25.17</v>
      </c>
      <c r="U34" s="37">
        <f>SUMPRODUCT(LTA!J34:AN34,LTA!J$102:AN$102,LTA!J$105:AN$105)</f>
        <v>489.58959800000002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-388</v>
      </c>
      <c r="AA34" s="75">
        <f>STOA!J34</f>
        <v>6.1</v>
      </c>
      <c r="AB34" s="75">
        <f>-STOA!P34</f>
        <v>0</v>
      </c>
      <c r="AC34">
        <f t="shared" si="0"/>
        <v>18.791953842631305</v>
      </c>
      <c r="AD34">
        <f t="shared" si="1"/>
        <v>1246.81311723927</v>
      </c>
      <c r="AE34">
        <f>'IDT-1'!F34</f>
        <v>0</v>
      </c>
      <c r="AF34" s="24"/>
      <c r="AG34">
        <f t="shared" si="2"/>
        <v>1246.81311723927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3.6107999999999998</v>
      </c>
      <c r="E35">
        <f>GT_NG!T35</f>
        <v>11.022299449753838</v>
      </c>
      <c r="F35">
        <f>GT_Spot!T35</f>
        <v>0</v>
      </c>
      <c r="G35">
        <f>PPCL_NG!T35</f>
        <v>30.16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855.91839648117752</v>
      </c>
      <c r="P35" s="36">
        <v>75.200000000000017</v>
      </c>
      <c r="Q35" s="36">
        <v>21.97</v>
      </c>
      <c r="R35" s="38">
        <v>21.699999999999996</v>
      </c>
      <c r="S35" s="38">
        <v>0</v>
      </c>
      <c r="T35" s="37">
        <f>SUMPRODUCT(LTA!J35:AN35,LTA!J$101:AN$101,LTA!J$105:AN$105)</f>
        <v>30.490000000000002</v>
      </c>
      <c r="U35" s="37">
        <f>SUMPRODUCT(LTA!J35:AN35,LTA!J$102:AN$102,LTA!J$105:AN$105)</f>
        <v>499.28189300000003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-387</v>
      </c>
      <c r="AA35" s="75">
        <f>STOA!J35</f>
        <v>6.1</v>
      </c>
      <c r="AB35" s="75">
        <f>-STOA!P35</f>
        <v>0</v>
      </c>
      <c r="AC35">
        <f t="shared" si="0"/>
        <v>18.311127636958624</v>
      </c>
      <c r="AD35">
        <f t="shared" si="1"/>
        <v>1214.7522612939729</v>
      </c>
      <c r="AE35">
        <f>'IDT-1'!F35</f>
        <v>0</v>
      </c>
      <c r="AF35" s="24"/>
      <c r="AG35">
        <f t="shared" si="2"/>
        <v>1214.7522612939729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3.6107999999999998</v>
      </c>
      <c r="E36">
        <f>GT_NG!T36</f>
        <v>11.022299449753838</v>
      </c>
      <c r="F36">
        <f>GT_Spot!T36</f>
        <v>0</v>
      </c>
      <c r="G36">
        <f>PPCL_NG!T36</f>
        <v>30.16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851.93349805235982</v>
      </c>
      <c r="P36" s="36">
        <v>75.200000000000017</v>
      </c>
      <c r="Q36" s="36">
        <v>21.97</v>
      </c>
      <c r="R36" s="38">
        <v>22.699999999999996</v>
      </c>
      <c r="S36" s="38">
        <v>0</v>
      </c>
      <c r="T36" s="37">
        <f>SUMPRODUCT(LTA!J36:AN36,LTA!J$101:AN$101,LTA!J$105:AN$105)</f>
        <v>40.78</v>
      </c>
      <c r="U36" s="37">
        <f>SUMPRODUCT(LTA!J36:AN36,LTA!J$102:AN$102,LTA!J$105:AN$105)</f>
        <v>507.62901900000003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-399</v>
      </c>
      <c r="AA36" s="75">
        <f>STOA!J36</f>
        <v>6.1</v>
      </c>
      <c r="AB36" s="75">
        <f>-STOA!P36</f>
        <v>0</v>
      </c>
      <c r="AC36">
        <f t="shared" si="0"/>
        <v>18.555404769851371</v>
      </c>
      <c r="AD36">
        <f t="shared" si="1"/>
        <v>1218.1602117322623</v>
      </c>
      <c r="AE36">
        <f>'IDT-1'!F36</f>
        <v>0</v>
      </c>
      <c r="AF36" s="24"/>
      <c r="AG36">
        <f t="shared" si="2"/>
        <v>1218.1602117322623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-35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3.6107999999999998</v>
      </c>
      <c r="E37">
        <f>GT_NG!T37</f>
        <v>11.022299449753838</v>
      </c>
      <c r="F37">
        <f>GT_Spot!T37</f>
        <v>0</v>
      </c>
      <c r="G37">
        <f>PPCL_NG!T37</f>
        <v>30.16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859.0991057452452</v>
      </c>
      <c r="P37" s="36">
        <v>75.200000000000017</v>
      </c>
      <c r="Q37" s="36">
        <v>21.97</v>
      </c>
      <c r="R37" s="38">
        <v>22.699999999999996</v>
      </c>
      <c r="S37" s="38">
        <v>0</v>
      </c>
      <c r="T37" s="37">
        <f>SUMPRODUCT(LTA!J37:AN37,LTA!J$101:AN$101,LTA!J$105:AN$105)</f>
        <v>50.07</v>
      </c>
      <c r="U37" s="37">
        <f>SUMPRODUCT(LTA!J37:AN37,LTA!J$102:AN$102,LTA!J$105:AN$105)</f>
        <v>515.22750499999995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-415</v>
      </c>
      <c r="AA37" s="75">
        <f>STOA!J37</f>
        <v>6.1</v>
      </c>
      <c r="AB37" s="75">
        <f>-STOA!P37</f>
        <v>0</v>
      </c>
      <c r="AC37">
        <f t="shared" si="0"/>
        <v>18.953521472314861</v>
      </c>
      <c r="AD37">
        <f t="shared" si="1"/>
        <v>1220.816188722684</v>
      </c>
      <c r="AE37">
        <f>'IDT-1'!F37</f>
        <v>0</v>
      </c>
      <c r="AF37" s="24"/>
      <c r="AG37">
        <f t="shared" si="2"/>
        <v>1220.816188722684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3.6107999999999998</v>
      </c>
      <c r="E38">
        <f>GT_NG!T38</f>
        <v>11.022299449753838</v>
      </c>
      <c r="F38">
        <f>GT_Spot!T38</f>
        <v>0</v>
      </c>
      <c r="G38">
        <f>PPCL_NG!T38</f>
        <v>30.16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863.9549942183927</v>
      </c>
      <c r="P38" s="36">
        <v>75.200000000000017</v>
      </c>
      <c r="Q38" s="36">
        <v>21.97</v>
      </c>
      <c r="R38" s="38">
        <v>22.699999999999996</v>
      </c>
      <c r="S38" s="38">
        <v>0</v>
      </c>
      <c r="T38" s="37">
        <f>SUMPRODUCT(LTA!J38:AN38,LTA!J$101:AN$101,LTA!J$105:AN$105)</f>
        <v>56.35</v>
      </c>
      <c r="U38" s="37">
        <f>SUMPRODUCT(LTA!J38:AN38,LTA!J$102:AN$102,LTA!J$105:AN$105)</f>
        <v>523.88548200000002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-416</v>
      </c>
      <c r="AA38" s="75">
        <f>STOA!J38</f>
        <v>6.1</v>
      </c>
      <c r="AB38" s="75">
        <f>-STOA!P38</f>
        <v>0</v>
      </c>
      <c r="AC38">
        <f t="shared" si="0"/>
        <v>19.225366891222706</v>
      </c>
      <c r="AD38">
        <f t="shared" si="1"/>
        <v>1229.3382087769237</v>
      </c>
      <c r="AE38">
        <f>'IDT-1'!F38</f>
        <v>0</v>
      </c>
      <c r="AF38" s="24"/>
      <c r="AG38">
        <f t="shared" si="2"/>
        <v>1229.3382087769237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3.6107999999999998</v>
      </c>
      <c r="E39">
        <f>GT_NG!T39</f>
        <v>10.926730379380247</v>
      </c>
      <c r="F39">
        <f>GT_Spot!T39</f>
        <v>0</v>
      </c>
      <c r="G39">
        <f>PPCL_NG!T39</f>
        <v>29.731930644847068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865.40067108711332</v>
      </c>
      <c r="P39" s="36">
        <v>75.200000000000017</v>
      </c>
      <c r="Q39" s="36">
        <v>21.97</v>
      </c>
      <c r="R39" s="38">
        <v>23.199999999999996</v>
      </c>
      <c r="S39" s="38">
        <v>0</v>
      </c>
      <c r="T39" s="37">
        <f>SUMPRODUCT(LTA!J39:AN39,LTA!J$101:AN$101,LTA!J$105:AN$105)</f>
        <v>66.48</v>
      </c>
      <c r="U39" s="37">
        <f>SUMPRODUCT(LTA!J39:AN39,LTA!J$102:AN$102,LTA!J$105:AN$105)</f>
        <v>527.28980000000001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-393</v>
      </c>
      <c r="AA39" s="75">
        <f>STOA!J39</f>
        <v>6.1</v>
      </c>
      <c r="AB39" s="75">
        <f>-STOA!P39</f>
        <v>0</v>
      </c>
      <c r="AC39">
        <f t="shared" si="0"/>
        <v>19.241567170134282</v>
      </c>
      <c r="AD39">
        <f t="shared" si="1"/>
        <v>1257.2783649412065</v>
      </c>
      <c r="AE39">
        <f>'IDT-1'!F39</f>
        <v>0</v>
      </c>
      <c r="AF39" s="24"/>
      <c r="AG39">
        <f t="shared" si="2"/>
        <v>1257.2783649412065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3.6107999999999998</v>
      </c>
      <c r="E40">
        <f>GT_NG!T40</f>
        <v>10.926730379380247</v>
      </c>
      <c r="F40">
        <f>GT_Spot!T40</f>
        <v>0</v>
      </c>
      <c r="G40">
        <f>PPCL_NG!T40</f>
        <v>29.731930644847068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865.40067108711332</v>
      </c>
      <c r="P40" s="36">
        <v>75.200000000000017</v>
      </c>
      <c r="Q40" s="36">
        <v>21.97</v>
      </c>
      <c r="R40" s="38">
        <v>23.199999999999996</v>
      </c>
      <c r="S40" s="38">
        <v>0</v>
      </c>
      <c r="T40" s="37">
        <f>SUMPRODUCT(LTA!J40:AN40,LTA!J$101:AN$101,LTA!J$105:AN$105)</f>
        <v>71.62</v>
      </c>
      <c r="U40" s="37">
        <f>SUMPRODUCT(LTA!J40:AN40,LTA!J$102:AN$102,LTA!J$105:AN$105)</f>
        <v>534.68967099999998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-346</v>
      </c>
      <c r="AA40" s="75">
        <f>STOA!J40</f>
        <v>6.1</v>
      </c>
      <c r="AB40" s="75">
        <f>-STOA!P40</f>
        <v>0</v>
      </c>
      <c r="AC40">
        <f t="shared" si="0"/>
        <v>18.712692853336218</v>
      </c>
      <c r="AD40">
        <f t="shared" si="1"/>
        <v>1342.3471102580047</v>
      </c>
      <c r="AE40">
        <f>'IDT-1'!F40</f>
        <v>0</v>
      </c>
      <c r="AF40" s="24"/>
      <c r="AG40">
        <f t="shared" si="2"/>
        <v>1342.3471102580047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3.6107999999999998</v>
      </c>
      <c r="E41">
        <f>GT_NG!T41</f>
        <v>10.926730379380247</v>
      </c>
      <c r="F41">
        <f>GT_Spot!T41</f>
        <v>0</v>
      </c>
      <c r="G41">
        <f>PPCL_NG!T41</f>
        <v>29.731930644847068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866.05863228133842</v>
      </c>
      <c r="P41" s="36">
        <v>75.200000000000017</v>
      </c>
      <c r="Q41" s="36">
        <v>21.97</v>
      </c>
      <c r="R41" s="38">
        <v>23.199999999999996</v>
      </c>
      <c r="S41" s="38">
        <v>0</v>
      </c>
      <c r="T41" s="37">
        <f>SUMPRODUCT(LTA!J41:AN41,LTA!J$101:AN$101,LTA!J$105:AN$105)</f>
        <v>75.52</v>
      </c>
      <c r="U41" s="37">
        <f>SUMPRODUCT(LTA!J41:AN41,LTA!J$102:AN$102,LTA!J$105:AN$105)</f>
        <v>541.19143599999995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-297</v>
      </c>
      <c r="AA41" s="75">
        <f>STOA!J41</f>
        <v>6.1</v>
      </c>
      <c r="AB41" s="75">
        <f>-STOA!P41</f>
        <v>0</v>
      </c>
      <c r="AC41">
        <f t="shared" si="0"/>
        <v>18.286208920035872</v>
      </c>
      <c r="AD41">
        <f t="shared" si="1"/>
        <v>1412.8333203855298</v>
      </c>
      <c r="AE41">
        <f>'IDT-1'!F41</f>
        <v>0</v>
      </c>
      <c r="AF41" s="24"/>
      <c r="AG41">
        <f t="shared" si="2"/>
        <v>1412.8333203855298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-25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3.3700799999999997</v>
      </c>
      <c r="E42">
        <f>GT_NG!T42</f>
        <v>10.926730379380247</v>
      </c>
      <c r="F42">
        <f>GT_Spot!T42</f>
        <v>0</v>
      </c>
      <c r="G42">
        <f>PPCL_NG!T42</f>
        <v>29.731930644847068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861.2027745483897</v>
      </c>
      <c r="P42" s="36">
        <v>75.200000000000017</v>
      </c>
      <c r="Q42" s="36">
        <v>21.97</v>
      </c>
      <c r="R42" s="38">
        <v>23.199999999999996</v>
      </c>
      <c r="S42" s="38">
        <v>0</v>
      </c>
      <c r="T42" s="37">
        <f>SUMPRODUCT(LTA!J42:AN42,LTA!J$101:AN$101,LTA!J$105:AN$105)</f>
        <v>78.39</v>
      </c>
      <c r="U42" s="37">
        <f>SUMPRODUCT(LTA!J42:AN42,LTA!J$102:AN$102,LTA!J$105:AN$105)</f>
        <v>547.08628399999998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-256</v>
      </c>
      <c r="AA42" s="75">
        <f>STOA!J42</f>
        <v>6.1</v>
      </c>
      <c r="AB42" s="75">
        <f>-STOA!P42</f>
        <v>0</v>
      </c>
      <c r="AC42">
        <f t="shared" si="0"/>
        <v>17.910095832364938</v>
      </c>
      <c r="AD42">
        <f t="shared" si="1"/>
        <v>1462.8777037402522</v>
      </c>
      <c r="AE42">
        <f>'IDT-1'!F42</f>
        <v>0</v>
      </c>
      <c r="AF42" s="24"/>
      <c r="AG42">
        <f t="shared" si="2"/>
        <v>1462.8777037402522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3.3700799999999997</v>
      </c>
      <c r="E43">
        <f>GT_NG!T43</f>
        <v>10.926730379380247</v>
      </c>
      <c r="F43">
        <f>GT_Spot!T43</f>
        <v>0</v>
      </c>
      <c r="G43">
        <f>PPCL_NG!T43</f>
        <v>29.731930644847068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860.536781442186</v>
      </c>
      <c r="P43" s="36">
        <v>75.200000000000017</v>
      </c>
      <c r="Q43" s="36">
        <v>21.97</v>
      </c>
      <c r="R43" s="38">
        <v>23.199999999999996</v>
      </c>
      <c r="S43" s="38">
        <v>0</v>
      </c>
      <c r="T43" s="37">
        <f>SUMPRODUCT(LTA!J43:AN43,LTA!J$101:AN$101,LTA!J$105:AN$105)</f>
        <v>85.07</v>
      </c>
      <c r="U43" s="37">
        <f>SUMPRODUCT(LTA!J43:AN43,LTA!J$102:AN$102,LTA!J$105:AN$105)</f>
        <v>552.52089000000012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-211</v>
      </c>
      <c r="AA43" s="75">
        <f>STOA!J43</f>
        <v>6.1</v>
      </c>
      <c r="AB43" s="75">
        <f>-STOA!P43</f>
        <v>0</v>
      </c>
      <c r="AC43">
        <f t="shared" si="0"/>
        <v>17.70010916255351</v>
      </c>
      <c r="AD43">
        <f t="shared" si="1"/>
        <v>1509.5363033038598</v>
      </c>
      <c r="AE43">
        <f>'IDT-1'!F43</f>
        <v>0</v>
      </c>
      <c r="AF43" s="24"/>
      <c r="AG43">
        <f t="shared" si="2"/>
        <v>1509.5363033038598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3.3700799999999997</v>
      </c>
      <c r="E44">
        <f>GT_NG!T44</f>
        <v>10.926730379380247</v>
      </c>
      <c r="F44">
        <f>GT_Spot!T44</f>
        <v>0</v>
      </c>
      <c r="G44">
        <f>PPCL_NG!T44</f>
        <v>29.731930644847068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859.02467412480144</v>
      </c>
      <c r="P44" s="36">
        <v>75.200000000000017</v>
      </c>
      <c r="Q44" s="36">
        <v>21.97</v>
      </c>
      <c r="R44" s="38">
        <v>23.199999999999996</v>
      </c>
      <c r="S44" s="38">
        <v>0</v>
      </c>
      <c r="T44" s="37">
        <f>SUMPRODUCT(LTA!J44:AN44,LTA!J$101:AN$101,LTA!J$105:AN$105)</f>
        <v>87.58</v>
      </c>
      <c r="U44" s="37">
        <f>SUMPRODUCT(LTA!J44:AN44,LTA!J$102:AN$102,LTA!J$105:AN$105)</f>
        <v>557.60391900000002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-188</v>
      </c>
      <c r="AA44" s="75">
        <f>STOA!J44</f>
        <v>6.1</v>
      </c>
      <c r="AB44" s="75">
        <f>-STOA!P44</f>
        <v>0</v>
      </c>
      <c r="AC44">
        <f t="shared" si="0"/>
        <v>17.549424340350033</v>
      </c>
      <c r="AD44">
        <f t="shared" si="1"/>
        <v>1538.7679098086787</v>
      </c>
      <c r="AE44">
        <f>'IDT-1'!F44</f>
        <v>0</v>
      </c>
      <c r="AF44" s="24"/>
      <c r="AG44">
        <f t="shared" si="2"/>
        <v>1538.7679098086787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3.3700799999999997</v>
      </c>
      <c r="E45">
        <f>GT_NG!T45</f>
        <v>10.926730379380247</v>
      </c>
      <c r="F45">
        <f>GT_Spot!T45</f>
        <v>0</v>
      </c>
      <c r="G45">
        <f>PPCL_NG!T45</f>
        <v>29.731930644847068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850.82894908759408</v>
      </c>
      <c r="P45" s="36">
        <v>75.200000000000017</v>
      </c>
      <c r="Q45" s="36">
        <v>21.97</v>
      </c>
      <c r="R45" s="38">
        <v>23.199999999999996</v>
      </c>
      <c r="S45" s="38">
        <v>0</v>
      </c>
      <c r="T45" s="37">
        <f>SUMPRODUCT(LTA!J45:AN45,LTA!J$101:AN$101,LTA!J$105:AN$105)</f>
        <v>90.99</v>
      </c>
      <c r="U45" s="37">
        <f>SUMPRODUCT(LTA!J45:AN45,LTA!J$102:AN$102,LTA!J$105:AN$105)</f>
        <v>561.48925500000007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-172</v>
      </c>
      <c r="AA45" s="75">
        <f>STOA!J45</f>
        <v>6.1</v>
      </c>
      <c r="AB45" s="75">
        <f>-STOA!P45</f>
        <v>0</v>
      </c>
      <c r="AC45">
        <f t="shared" si="0"/>
        <v>17.221888326023578</v>
      </c>
      <c r="AD45">
        <f t="shared" si="1"/>
        <v>1574.1950567857978</v>
      </c>
      <c r="AE45">
        <f>'IDT-1'!F45</f>
        <v>0</v>
      </c>
      <c r="AF45" s="24"/>
      <c r="AG45">
        <f t="shared" si="2"/>
        <v>1574.1950567857978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3.3700799999999997</v>
      </c>
      <c r="E46">
        <f>GT_NG!T46</f>
        <v>10.926730379380247</v>
      </c>
      <c r="F46">
        <f>GT_Spot!T46</f>
        <v>0</v>
      </c>
      <c r="G46">
        <f>PPCL_NG!T46</f>
        <v>29.731930644847068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849.51762314352879</v>
      </c>
      <c r="P46" s="36">
        <v>75.200000000000017</v>
      </c>
      <c r="Q46" s="36">
        <v>21.97</v>
      </c>
      <c r="R46" s="38">
        <v>23.199999999999996</v>
      </c>
      <c r="S46" s="38">
        <v>0</v>
      </c>
      <c r="T46" s="37">
        <f>SUMPRODUCT(LTA!J46:AN46,LTA!J$101:AN$101,LTA!J$105:AN$105)</f>
        <v>94.4</v>
      </c>
      <c r="U46" s="37">
        <f>SUMPRODUCT(LTA!J46:AN46,LTA!J$102:AN$102,LTA!J$105:AN$105)</f>
        <v>565.42699400000004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-165</v>
      </c>
      <c r="AA46" s="75">
        <f>STOA!J46</f>
        <v>6.1</v>
      </c>
      <c r="AB46" s="75">
        <f>-STOA!P46</f>
        <v>0</v>
      </c>
      <c r="AC46">
        <f t="shared" si="0"/>
        <v>17.212861868260436</v>
      </c>
      <c r="AD46">
        <f t="shared" si="1"/>
        <v>1587.2404962994956</v>
      </c>
      <c r="AE46">
        <f>'IDT-1'!F46</f>
        <v>0</v>
      </c>
      <c r="AF46" s="24"/>
      <c r="AG46">
        <f t="shared" si="2"/>
        <v>1587.2404962994956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3.3700799999999997</v>
      </c>
      <c r="E47">
        <f>GT_NG!T47</f>
        <v>10.926730379380247</v>
      </c>
      <c r="F47">
        <f>GT_Spot!T47</f>
        <v>0</v>
      </c>
      <c r="G47">
        <f>PPCL_NG!T47</f>
        <v>29.038076948546454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849.08774050453076</v>
      </c>
      <c r="P47" s="36">
        <v>75.200000000000017</v>
      </c>
      <c r="Q47" s="36">
        <v>21.97</v>
      </c>
      <c r="R47" s="38">
        <v>23.199999999999996</v>
      </c>
      <c r="S47" s="38">
        <v>0</v>
      </c>
      <c r="T47" s="37">
        <f>SUMPRODUCT(LTA!J47:AN47,LTA!J$101:AN$101,LTA!J$105:AN$105)</f>
        <v>96.65</v>
      </c>
      <c r="U47" s="37">
        <f>SUMPRODUCT(LTA!J47:AN47,LTA!J$102:AN$102,LTA!J$105:AN$105)</f>
        <v>566.68835000000001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-162</v>
      </c>
      <c r="AA47" s="75">
        <f>STOA!J47</f>
        <v>6.1</v>
      </c>
      <c r="AB47" s="75">
        <f>-STOA!P47</f>
        <v>0</v>
      </c>
      <c r="AC47">
        <f t="shared" si="0"/>
        <v>17.207238538743223</v>
      </c>
      <c r="AD47">
        <f t="shared" si="1"/>
        <v>1592.6337392937144</v>
      </c>
      <c r="AE47">
        <f>'IDT-1'!F47</f>
        <v>0</v>
      </c>
      <c r="AF47" s="24"/>
      <c r="AG47">
        <f t="shared" si="2"/>
        <v>1592.6337392937144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3.3700799999999997</v>
      </c>
      <c r="E48">
        <f>GT_NG!T48</f>
        <v>10.924545183417834</v>
      </c>
      <c r="F48">
        <f>GT_Spot!T48</f>
        <v>0</v>
      </c>
      <c r="G48">
        <f>PPCL_NG!T48</f>
        <v>29.038076948546454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849.08774050453076</v>
      </c>
      <c r="P48" s="36">
        <v>75.200000000000017</v>
      </c>
      <c r="Q48" s="36">
        <v>21.97</v>
      </c>
      <c r="R48" s="38">
        <v>23.199999999999996</v>
      </c>
      <c r="S48" s="38">
        <v>0</v>
      </c>
      <c r="T48" s="37">
        <f>SUMPRODUCT(LTA!J48:AN48,LTA!J$101:AN$101,LTA!J$105:AN$105)</f>
        <v>96.81</v>
      </c>
      <c r="U48" s="37">
        <f>SUMPRODUCT(LTA!J48:AN48,LTA!J$102:AN$102,LTA!J$105:AN$105)</f>
        <v>569.47973100000002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-159</v>
      </c>
      <c r="AA48" s="75">
        <f>STOA!J48</f>
        <v>6.1</v>
      </c>
      <c r="AB48" s="75">
        <f>-STOA!P48</f>
        <v>0</v>
      </c>
      <c r="AC48">
        <f t="shared" si="0"/>
        <v>17.16216644164119</v>
      </c>
      <c r="AD48">
        <f t="shared" si="1"/>
        <v>1603.628007194854</v>
      </c>
      <c r="AE48">
        <f>'IDT-1'!F48</f>
        <v>0</v>
      </c>
      <c r="AF48" s="24"/>
      <c r="AG48">
        <f t="shared" si="2"/>
        <v>1603.628007194854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3.3700799999999997</v>
      </c>
      <c r="E49">
        <f>GT_NG!T49</f>
        <v>10.924545183417834</v>
      </c>
      <c r="F49">
        <f>GT_Spot!T49</f>
        <v>0</v>
      </c>
      <c r="G49">
        <f>PPCL_NG!T49</f>
        <v>29.038076948546454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851.05470670045463</v>
      </c>
      <c r="P49" s="36">
        <v>75.200000000000017</v>
      </c>
      <c r="Q49" s="36">
        <v>21.97</v>
      </c>
      <c r="R49" s="38">
        <v>23.199999999999996</v>
      </c>
      <c r="S49" s="38">
        <v>0</v>
      </c>
      <c r="T49" s="37">
        <f>SUMPRODUCT(LTA!J49:AN49,LTA!J$101:AN$101,LTA!J$105:AN$105)</f>
        <v>96.92</v>
      </c>
      <c r="U49" s="37">
        <f>SUMPRODUCT(LTA!J49:AN49,LTA!J$102:AN$102,LTA!J$105:AN$105)</f>
        <v>575.79914700000006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-159</v>
      </c>
      <c r="AA49" s="75">
        <f>STOA!J49</f>
        <v>6.1</v>
      </c>
      <c r="AB49" s="75">
        <f>-STOA!P49</f>
        <v>0</v>
      </c>
      <c r="AC49">
        <f t="shared" si="0"/>
        <v>17.217887967354343</v>
      </c>
      <c r="AD49">
        <f t="shared" si="1"/>
        <v>1619.9486678650646</v>
      </c>
      <c r="AE49">
        <f>'IDT-1'!F49</f>
        <v>0</v>
      </c>
      <c r="AF49" s="24"/>
      <c r="AG49">
        <f t="shared" si="2"/>
        <v>1619.9486678650646</v>
      </c>
      <c r="AI49" s="34">
        <f>PXIL!J49</f>
        <v>0</v>
      </c>
      <c r="AJ49" s="34">
        <f>PXIL!P49</f>
        <v>0</v>
      </c>
      <c r="AK49" s="34">
        <f>RTM_IEX!J49</f>
        <v>2.98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3.3700799999999997</v>
      </c>
      <c r="E50">
        <f>GT_NG!T50</f>
        <v>10.924545183417834</v>
      </c>
      <c r="F50">
        <f>GT_Spot!T50</f>
        <v>0</v>
      </c>
      <c r="G50">
        <f>PPCL_NG!T50</f>
        <v>29.038076948546454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851.05618404862946</v>
      </c>
      <c r="P50" s="36">
        <v>75.200000000000017</v>
      </c>
      <c r="Q50" s="36">
        <v>21.97</v>
      </c>
      <c r="R50" s="38">
        <v>23.199999999999996</v>
      </c>
      <c r="S50" s="38">
        <v>0</v>
      </c>
      <c r="T50" s="37">
        <f>SUMPRODUCT(LTA!J50:AN50,LTA!J$101:AN$101,LTA!J$105:AN$105)</f>
        <v>97.01</v>
      </c>
      <c r="U50" s="37">
        <f>SUMPRODUCT(LTA!J50:AN50,LTA!J$102:AN$102,LTA!J$105:AN$105)</f>
        <v>576.53885500000001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-156</v>
      </c>
      <c r="AA50" s="75">
        <f>STOA!J50</f>
        <v>6.1</v>
      </c>
      <c r="AB50" s="75">
        <f>-STOA!P50</f>
        <v>0</v>
      </c>
      <c r="AC50">
        <f t="shared" si="0"/>
        <v>17.198216015851695</v>
      </c>
      <c r="AD50">
        <f t="shared" si="1"/>
        <v>1623.7595251647422</v>
      </c>
      <c r="AE50">
        <f>'IDT-1'!F50</f>
        <v>0</v>
      </c>
      <c r="AF50" s="24"/>
      <c r="AG50">
        <f t="shared" si="2"/>
        <v>1623.7595251647422</v>
      </c>
      <c r="AI50" s="34">
        <f>PXIL!J50</f>
        <v>0</v>
      </c>
      <c r="AJ50" s="34">
        <f>PXIL!P50</f>
        <v>0</v>
      </c>
      <c r="AK50" s="34">
        <f>RTM_IEX!J50</f>
        <v>2.94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3.3700799999999997</v>
      </c>
      <c r="E51">
        <f>GT_NG!T51</f>
        <v>10.924545183417834</v>
      </c>
      <c r="F51">
        <f>GT_Spot!T51</f>
        <v>0</v>
      </c>
      <c r="G51">
        <f>PPCL_NG!T51</f>
        <v>28.81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840.63325788762188</v>
      </c>
      <c r="P51" s="36">
        <v>75.200000000000017</v>
      </c>
      <c r="Q51" s="36">
        <v>21.97</v>
      </c>
      <c r="R51" s="38">
        <v>23.199999999999996</v>
      </c>
      <c r="S51" s="38">
        <v>0</v>
      </c>
      <c r="T51" s="37">
        <f>SUMPRODUCT(LTA!J51:AN51,LTA!J$101:AN$101,LTA!J$105:AN$105)</f>
        <v>97.01</v>
      </c>
      <c r="U51" s="37">
        <f>SUMPRODUCT(LTA!J51:AN51,LTA!J$102:AN$102,LTA!J$105:AN$105)</f>
        <v>582.40506300000004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-147</v>
      </c>
      <c r="AA51" s="75">
        <f>STOA!J51</f>
        <v>6.01</v>
      </c>
      <c r="AB51" s="75">
        <f>-STOA!P51</f>
        <v>0</v>
      </c>
      <c r="AC51">
        <f t="shared" si="0"/>
        <v>17.127510671187864</v>
      </c>
      <c r="AD51">
        <f t="shared" si="1"/>
        <v>1633.875435399852</v>
      </c>
      <c r="AE51">
        <f>'IDT-1'!F51</f>
        <v>0</v>
      </c>
      <c r="AF51" s="24"/>
      <c r="AG51">
        <f t="shared" si="2"/>
        <v>1633.875435399852</v>
      </c>
      <c r="AI51" s="34">
        <f>PXIL!J51</f>
        <v>0</v>
      </c>
      <c r="AJ51" s="34">
        <f>PXIL!P51</f>
        <v>0</v>
      </c>
      <c r="AK51" s="34">
        <f>RTM_IEX!J51</f>
        <v>8.86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3.3700799999999997</v>
      </c>
      <c r="E52">
        <f>GT_NG!T52</f>
        <v>10.924545183417834</v>
      </c>
      <c r="F52">
        <f>GT_Spot!T52</f>
        <v>0</v>
      </c>
      <c r="G52">
        <f>PPCL_NG!T52</f>
        <v>28.81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850.14026193490452</v>
      </c>
      <c r="P52" s="36">
        <v>75.200000000000017</v>
      </c>
      <c r="Q52" s="36">
        <v>21.97</v>
      </c>
      <c r="R52" s="38">
        <v>23.199999999999996</v>
      </c>
      <c r="S52" s="38">
        <v>0</v>
      </c>
      <c r="T52" s="37">
        <f>SUMPRODUCT(LTA!J52:AN52,LTA!J$101:AN$101,LTA!J$105:AN$105)</f>
        <v>96.03</v>
      </c>
      <c r="U52" s="37">
        <f>SUMPRODUCT(LTA!J52:AN52,LTA!J$102:AN$102,LTA!J$105:AN$105)</f>
        <v>581.53882599999997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-152</v>
      </c>
      <c r="AA52" s="75">
        <f>STOA!J52</f>
        <v>6.01</v>
      </c>
      <c r="AB52" s="75">
        <f>-STOA!P52</f>
        <v>0</v>
      </c>
      <c r="AC52">
        <f t="shared" si="0"/>
        <v>17.258588058814926</v>
      </c>
      <c r="AD52">
        <f t="shared" si="1"/>
        <v>1638.5951250595074</v>
      </c>
      <c r="AE52">
        <f>'IDT-1'!F52</f>
        <v>0</v>
      </c>
      <c r="AF52" s="24"/>
      <c r="AG52">
        <f t="shared" si="2"/>
        <v>1638.5951250595074</v>
      </c>
      <c r="AI52" s="34">
        <f>PXIL!J52</f>
        <v>0</v>
      </c>
      <c r="AJ52" s="34">
        <f>PXIL!P52</f>
        <v>0</v>
      </c>
      <c r="AK52" s="34">
        <f>RTM_IEX!J52</f>
        <v>11.05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3.3700799999999997</v>
      </c>
      <c r="E53">
        <f>GT_NG!T53</f>
        <v>10.922225637872732</v>
      </c>
      <c r="F53">
        <f>GT_Spot!T53</f>
        <v>0</v>
      </c>
      <c r="G53">
        <f>PPCL_NG!T53</f>
        <v>28.81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50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855.08391069185666</v>
      </c>
      <c r="P53" s="36">
        <v>75.200000000000017</v>
      </c>
      <c r="Q53" s="36">
        <v>21.97</v>
      </c>
      <c r="R53" s="38">
        <v>23.199999999999996</v>
      </c>
      <c r="S53" s="38">
        <v>0</v>
      </c>
      <c r="T53" s="37">
        <f>SUMPRODUCT(LTA!J53:AN53,LTA!J$101:AN$101,LTA!J$105:AN$105)</f>
        <v>97.039999999999992</v>
      </c>
      <c r="U53" s="37">
        <f>SUMPRODUCT(LTA!J53:AN53,LTA!J$102:AN$102,LTA!J$105:AN$105)</f>
        <v>579.92314799999997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-149</v>
      </c>
      <c r="AA53" s="75">
        <f>STOA!J53</f>
        <v>6.01</v>
      </c>
      <c r="AB53" s="75">
        <f>-STOA!P53</f>
        <v>0</v>
      </c>
      <c r="AC53">
        <f t="shared" si="0"/>
        <v>17.437648682130678</v>
      </c>
      <c r="AD53">
        <f t="shared" si="1"/>
        <v>1644.7017156475988</v>
      </c>
      <c r="AE53">
        <f>'IDT-1'!F53</f>
        <v>0</v>
      </c>
      <c r="AF53" s="24"/>
      <c r="AG53">
        <f t="shared" si="2"/>
        <v>1644.7017156475988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3.3700799999999997</v>
      </c>
      <c r="E54">
        <f>GT_NG!T54</f>
        <v>10.922225637872732</v>
      </c>
      <c r="F54">
        <f>GT_Spot!T54</f>
        <v>0</v>
      </c>
      <c r="G54">
        <f>PPCL_NG!T54</f>
        <v>28.81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70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845.57690664457402</v>
      </c>
      <c r="P54" s="36">
        <v>75.200000000000017</v>
      </c>
      <c r="Q54" s="36">
        <v>21.97</v>
      </c>
      <c r="R54" s="38">
        <v>23.199999999999996</v>
      </c>
      <c r="S54" s="38">
        <v>0</v>
      </c>
      <c r="T54" s="37">
        <f>SUMPRODUCT(LTA!J54:AN54,LTA!J$101:AN$101,LTA!J$105:AN$105)</f>
        <v>96.99</v>
      </c>
      <c r="U54" s="37">
        <f>SUMPRODUCT(LTA!J54:AN54,LTA!J$102:AN$102,LTA!J$105:AN$105)</f>
        <v>577.48989799999993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-158</v>
      </c>
      <c r="AA54" s="75">
        <f>STOA!J54</f>
        <v>6.01</v>
      </c>
      <c r="AB54" s="75">
        <f>-STOA!P54</f>
        <v>0</v>
      </c>
      <c r="AC54">
        <f t="shared" si="0"/>
        <v>17.854381419880205</v>
      </c>
      <c r="AD54">
        <f t="shared" si="1"/>
        <v>1613.2947288625667</v>
      </c>
      <c r="AE54">
        <f>'IDT-1'!F54</f>
        <v>0</v>
      </c>
      <c r="AF54" s="24"/>
      <c r="AG54">
        <f t="shared" si="2"/>
        <v>1613.2947288625667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3.3700799999999997</v>
      </c>
      <c r="E55">
        <f>GT_NG!T55</f>
        <v>10.922225637872732</v>
      </c>
      <c r="F55">
        <f>GT_Spot!T55</f>
        <v>0</v>
      </c>
      <c r="G55">
        <f>PPCL_NG!T55</f>
        <v>28.62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70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845.57690664457402</v>
      </c>
      <c r="P55" s="36">
        <v>75.200000000000017</v>
      </c>
      <c r="Q55" s="36">
        <v>21.97</v>
      </c>
      <c r="R55" s="38">
        <v>23.199999999999996</v>
      </c>
      <c r="S55" s="38">
        <v>0</v>
      </c>
      <c r="T55" s="37">
        <f>SUMPRODUCT(LTA!J55:AN55,LTA!J$101:AN$101,LTA!J$105:AN$105)</f>
        <v>96.87</v>
      </c>
      <c r="U55" s="37">
        <f>SUMPRODUCT(LTA!J55:AN55,LTA!J$102:AN$102,LTA!J$105:AN$105)</f>
        <v>576.24094500000001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-267</v>
      </c>
      <c r="AA55" s="75">
        <f>STOA!J55</f>
        <v>6.01</v>
      </c>
      <c r="AB55" s="75">
        <f>-STOA!P55</f>
        <v>0</v>
      </c>
      <c r="AC55">
        <f t="shared" si="0"/>
        <v>18.630815982955589</v>
      </c>
      <c r="AD55">
        <f t="shared" si="1"/>
        <v>1521.9593412994916</v>
      </c>
      <c r="AE55">
        <f>'IDT-1'!F55</f>
        <v>0</v>
      </c>
      <c r="AF55" s="24"/>
      <c r="AG55">
        <f t="shared" si="2"/>
        <v>1521.9593412994916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3.3700799999999997</v>
      </c>
      <c r="E56">
        <f>GT_NG!T56</f>
        <v>10.922225637872732</v>
      </c>
      <c r="F56">
        <f>GT_Spot!T56</f>
        <v>0</v>
      </c>
      <c r="G56">
        <f>PPCL_NG!T56</f>
        <v>28.81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70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843.05770807802264</v>
      </c>
      <c r="P56" s="36">
        <v>75.200000000000017</v>
      </c>
      <c r="Q56" s="36">
        <v>21.97</v>
      </c>
      <c r="R56" s="38">
        <v>23.199999999999996</v>
      </c>
      <c r="S56" s="38">
        <v>0</v>
      </c>
      <c r="T56" s="37">
        <f>SUMPRODUCT(LTA!J56:AN56,LTA!J$101:AN$101,LTA!J$105:AN$105)</f>
        <v>94.72</v>
      </c>
      <c r="U56" s="37">
        <f>SUMPRODUCT(LTA!J56:AN56,LTA!J$102:AN$102,LTA!J$105:AN$105)</f>
        <v>571.63029399999994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-277</v>
      </c>
      <c r="AA56" s="75">
        <f>STOA!J56</f>
        <v>6.01</v>
      </c>
      <c r="AB56" s="75">
        <f>-STOA!P56</f>
        <v>0</v>
      </c>
      <c r="AC56">
        <f t="shared" si="0"/>
        <v>18.683997219602869</v>
      </c>
      <c r="AD56">
        <f t="shared" si="1"/>
        <v>1497.8163104962928</v>
      </c>
      <c r="AE56">
        <f>'IDT-1'!F56</f>
        <v>0</v>
      </c>
      <c r="AF56" s="24"/>
      <c r="AG56">
        <f t="shared" si="2"/>
        <v>1497.8163104962928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3.3700799999999997</v>
      </c>
      <c r="E57">
        <f>GT_NG!T57</f>
        <v>10.922225637872732</v>
      </c>
      <c r="F57">
        <f>GT_Spot!T57</f>
        <v>0</v>
      </c>
      <c r="G57">
        <f>PPCL_NG!T57</f>
        <v>28.81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70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838.1140593210705</v>
      </c>
      <c r="P57" s="36">
        <v>75.200000000000017</v>
      </c>
      <c r="Q57" s="36">
        <v>21.97</v>
      </c>
      <c r="R57" s="38">
        <v>23.199999999999996</v>
      </c>
      <c r="S57" s="38">
        <v>0</v>
      </c>
      <c r="T57" s="37">
        <f>SUMPRODUCT(LTA!J57:AN57,LTA!J$101:AN$101,LTA!J$105:AN$105)</f>
        <v>94.51</v>
      </c>
      <c r="U57" s="37">
        <f>SUMPRODUCT(LTA!J57:AN57,LTA!J$102:AN$102,LTA!J$105:AN$105)</f>
        <v>565.99061500000005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-223</v>
      </c>
      <c r="AA57" s="75">
        <f>STOA!J57</f>
        <v>6.01</v>
      </c>
      <c r="AB57" s="75">
        <f>-STOA!P57</f>
        <v>0</v>
      </c>
      <c r="AC57">
        <f t="shared" si="0"/>
        <v>18.10959704914314</v>
      </c>
      <c r="AD57">
        <f t="shared" si="1"/>
        <v>1541.5973829098002</v>
      </c>
      <c r="AE57">
        <f>'IDT-1'!F57</f>
        <v>0</v>
      </c>
      <c r="AF57" s="24"/>
      <c r="AG57">
        <f t="shared" si="2"/>
        <v>1541.5973829098002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-25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3.3700799999999997</v>
      </c>
      <c r="E58">
        <f>GT_NG!T58</f>
        <v>10.922225637872732</v>
      </c>
      <c r="F58">
        <f>GT_Spot!T58</f>
        <v>0</v>
      </c>
      <c r="G58">
        <f>PPCL_NG!T58</f>
        <v>28.62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70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838.1140593210705</v>
      </c>
      <c r="P58" s="36">
        <v>75.200000000000017</v>
      </c>
      <c r="Q58" s="36">
        <v>21.97</v>
      </c>
      <c r="R58" s="38">
        <v>23.199999999999996</v>
      </c>
      <c r="S58" s="38">
        <v>0</v>
      </c>
      <c r="T58" s="37">
        <f>SUMPRODUCT(LTA!J58:AN58,LTA!J$101:AN$101,LTA!J$105:AN$105)</f>
        <v>92.23</v>
      </c>
      <c r="U58" s="37">
        <f>SUMPRODUCT(LTA!J58:AN58,LTA!J$102:AN$102,LTA!J$105:AN$105)</f>
        <v>559.96227099999999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-161</v>
      </c>
      <c r="AA58" s="75">
        <f>STOA!J58</f>
        <v>6.01</v>
      </c>
      <c r="AB58" s="75">
        <f>-STOA!P58</f>
        <v>0</v>
      </c>
      <c r="AC58">
        <f t="shared" si="0"/>
        <v>17.262414527512149</v>
      </c>
      <c r="AD58">
        <f t="shared" si="1"/>
        <v>1620.946221431431</v>
      </c>
      <c r="AE58">
        <f>'IDT-1'!F58</f>
        <v>0</v>
      </c>
      <c r="AF58" s="24"/>
      <c r="AG58">
        <f t="shared" si="2"/>
        <v>1620.946221431431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3.3700799999999997</v>
      </c>
      <c r="E59">
        <f>GT_NG!T59</f>
        <v>10.922225637872732</v>
      </c>
      <c r="F59">
        <f>GT_Spot!T59</f>
        <v>0</v>
      </c>
      <c r="G59">
        <f>PPCL_NG!T59</f>
        <v>27.36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70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843.09105871013162</v>
      </c>
      <c r="P59" s="36">
        <v>75.200000000000017</v>
      </c>
      <c r="Q59" s="36">
        <v>21.97</v>
      </c>
      <c r="R59" s="38">
        <v>23.199999999999996</v>
      </c>
      <c r="S59" s="38">
        <v>0</v>
      </c>
      <c r="T59" s="37">
        <f>SUMPRODUCT(LTA!J59:AN59,LTA!J$101:AN$101,LTA!J$105:AN$105)</f>
        <v>86.87</v>
      </c>
      <c r="U59" s="37">
        <f>SUMPRODUCT(LTA!J59:AN59,LTA!J$102:AN$102,LTA!J$105:AN$105)</f>
        <v>555.01514099999997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-116</v>
      </c>
      <c r="AA59" s="75">
        <f>STOA!J59</f>
        <v>6.01</v>
      </c>
      <c r="AB59" s="75">
        <f>-STOA!P59</f>
        <v>0</v>
      </c>
      <c r="AC59">
        <f t="shared" si="0"/>
        <v>16.938077552470023</v>
      </c>
      <c r="AD59">
        <f t="shared" si="1"/>
        <v>1644.6804277955341</v>
      </c>
      <c r="AE59">
        <f>'IDT-1'!F59</f>
        <v>0</v>
      </c>
      <c r="AF59" s="24"/>
      <c r="AG59">
        <f t="shared" si="2"/>
        <v>1644.6804277955341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-15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3.3700799999999997</v>
      </c>
      <c r="E60">
        <f>GT_NG!T60</f>
        <v>10.922225637872732</v>
      </c>
      <c r="F60">
        <f>GT_Spot!T60</f>
        <v>0</v>
      </c>
      <c r="G60">
        <f>PPCL_NG!T60</f>
        <v>27.36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70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843.09105871013162</v>
      </c>
      <c r="P60" s="36">
        <v>75.200000000000017</v>
      </c>
      <c r="Q60" s="36">
        <v>21.97</v>
      </c>
      <c r="R60" s="38">
        <v>23.199999999999996</v>
      </c>
      <c r="S60" s="38">
        <v>0</v>
      </c>
      <c r="T60" s="37">
        <f>SUMPRODUCT(LTA!J60:AN60,LTA!J$101:AN$101,LTA!J$105:AN$105)</f>
        <v>81.37</v>
      </c>
      <c r="U60" s="37">
        <f>SUMPRODUCT(LTA!J60:AN60,LTA!J$102:AN$102,LTA!J$105:AN$105)</f>
        <v>548.75682199999994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-73</v>
      </c>
      <c r="AA60" s="75">
        <f>STOA!J60</f>
        <v>6.01</v>
      </c>
      <c r="AB60" s="75">
        <f>-STOA!P60</f>
        <v>0</v>
      </c>
      <c r="AC60">
        <f t="shared" si="0"/>
        <v>16.452844861815624</v>
      </c>
      <c r="AD60">
        <f t="shared" si="1"/>
        <v>1676.4073414861884</v>
      </c>
      <c r="AE60">
        <f>'IDT-1'!F60</f>
        <v>0</v>
      </c>
      <c r="AF60" s="24"/>
      <c r="AG60">
        <f t="shared" si="2"/>
        <v>1676.4073414861884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-15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3.3700799999999997</v>
      </c>
      <c r="E61">
        <f>GT_NG!T61</f>
        <v>10.922225637872732</v>
      </c>
      <c r="F61">
        <f>GT_Spot!T61</f>
        <v>0</v>
      </c>
      <c r="G61">
        <f>PPCL_NG!T61</f>
        <v>27.532077688387325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834.89536546013153</v>
      </c>
      <c r="P61" s="36">
        <v>75.200000000000017</v>
      </c>
      <c r="Q61" s="36">
        <v>21.97</v>
      </c>
      <c r="R61" s="38">
        <v>23.199999999999996</v>
      </c>
      <c r="S61" s="38">
        <v>0</v>
      </c>
      <c r="T61" s="37">
        <f>SUMPRODUCT(LTA!J61:AN61,LTA!J$101:AN$101,LTA!J$105:AN$105)</f>
        <v>77.789999999999992</v>
      </c>
      <c r="U61" s="37">
        <f>SUMPRODUCT(LTA!J61:AN61,LTA!J$102:AN$102,LTA!J$105:AN$105)</f>
        <v>541.46680499999991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6.01</v>
      </c>
      <c r="AB61" s="75">
        <f>-STOA!P61</f>
        <v>0</v>
      </c>
      <c r="AC61">
        <f t="shared" si="0"/>
        <v>15.552821411819036</v>
      </c>
      <c r="AD61">
        <f t="shared" si="1"/>
        <v>1661.4137323745724</v>
      </c>
      <c r="AE61">
        <f>'IDT-1'!F61</f>
        <v>34.081000000000003</v>
      </c>
      <c r="AF61" s="24"/>
      <c r="AG61">
        <f t="shared" si="2"/>
        <v>1695.4947323745723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-45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3.3700799999999997</v>
      </c>
      <c r="E62">
        <f>GT_NG!T62</f>
        <v>10.922225637872732</v>
      </c>
      <c r="F62">
        <f>GT_Spot!T62</f>
        <v>0</v>
      </c>
      <c r="G62">
        <f>PPCL_NG!T62</f>
        <v>27.532077688387325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834.89536546013153</v>
      </c>
      <c r="P62" s="36">
        <v>75.200000000000017</v>
      </c>
      <c r="Q62" s="36">
        <v>21.97</v>
      </c>
      <c r="R62" s="38">
        <v>23.199999999999996</v>
      </c>
      <c r="S62" s="38">
        <v>0</v>
      </c>
      <c r="T62" s="37">
        <f>SUMPRODUCT(LTA!J62:AN62,LTA!J$101:AN$101,LTA!J$105:AN$105)</f>
        <v>74.150000000000006</v>
      </c>
      <c r="U62" s="37">
        <f>SUMPRODUCT(LTA!J62:AN62,LTA!J$102:AN$102,LTA!J$105:AN$105)</f>
        <v>533.39814799999999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6.01</v>
      </c>
      <c r="AB62" s="75">
        <f>-STOA!P62</f>
        <v>0</v>
      </c>
      <c r="AC62">
        <f t="shared" si="0"/>
        <v>15.449785230219039</v>
      </c>
      <c r="AD62">
        <f t="shared" si="1"/>
        <v>1649.8081115561727</v>
      </c>
      <c r="AE62">
        <f>'IDT-1'!F62</f>
        <v>64.971999999999994</v>
      </c>
      <c r="AF62" s="24"/>
      <c r="AG62">
        <f t="shared" si="2"/>
        <v>1714.7801115561726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-45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3.3700799999999997</v>
      </c>
      <c r="E63">
        <f>GT_NG!T63</f>
        <v>10.892437749769442</v>
      </c>
      <c r="F63">
        <f>GT_Spot!T63</f>
        <v>0</v>
      </c>
      <c r="G63">
        <f>PPCL_NG!T63</f>
        <v>25.001924893933282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29.454553152626158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834.24886408845668</v>
      </c>
      <c r="P63" s="36">
        <v>75.200000000000017</v>
      </c>
      <c r="Q63" s="36">
        <v>21.97</v>
      </c>
      <c r="R63" s="38">
        <v>24.199999999999996</v>
      </c>
      <c r="S63" s="38">
        <v>0</v>
      </c>
      <c r="T63" s="37">
        <f>SUMPRODUCT(LTA!J63:AN63,LTA!J$101:AN$101,LTA!J$105:AN$105)</f>
        <v>69.41</v>
      </c>
      <c r="U63" s="37">
        <f>SUMPRODUCT(LTA!J63:AN63,LTA!J$102:AN$102,LTA!J$105:AN$105)</f>
        <v>524.01873999999998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6.1</v>
      </c>
      <c r="AB63" s="75">
        <f>-STOA!P63</f>
        <v>0</v>
      </c>
      <c r="AC63">
        <f t="shared" si="0"/>
        <v>15.34650045509588</v>
      </c>
      <c r="AD63">
        <f t="shared" si="1"/>
        <v>1628.1300994296898</v>
      </c>
      <c r="AE63">
        <f>'IDT-1'!F63</f>
        <v>86.594999999999999</v>
      </c>
      <c r="AF63" s="24"/>
      <c r="AG63">
        <f t="shared" si="2"/>
        <v>1714.7250994296899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3.0089999999999999</v>
      </c>
      <c r="E64">
        <f>GT_NG!T64</f>
        <v>10.555689381933441</v>
      </c>
      <c r="F64">
        <f>GT_Spot!T64</f>
        <v>0</v>
      </c>
      <c r="G64">
        <f>PPCL_NG!T64</f>
        <v>25.001924893933282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56.579087434073635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834.24886408845668</v>
      </c>
      <c r="P64" s="36">
        <v>75.200000000000017</v>
      </c>
      <c r="Q64" s="36">
        <v>21.97</v>
      </c>
      <c r="R64" s="38">
        <v>24.2</v>
      </c>
      <c r="S64" s="38">
        <v>0</v>
      </c>
      <c r="T64" s="37">
        <f>SUMPRODUCT(LTA!J64:AN64,LTA!J$101:AN$101,LTA!J$105:AN$105)</f>
        <v>62.51</v>
      </c>
      <c r="U64" s="37">
        <f>SUMPRODUCT(LTA!J64:AN64,LTA!J$102:AN$102,LTA!J$105:AN$105)</f>
        <v>514.626395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6.1</v>
      </c>
      <c r="AB64" s="75">
        <f>-STOA!P64</f>
        <v>0</v>
      </c>
      <c r="AC64">
        <f t="shared" si="0"/>
        <v>15.43568283113566</v>
      </c>
      <c r="AD64">
        <f t="shared" si="1"/>
        <v>1638.1752779672613</v>
      </c>
      <c r="AE64">
        <f>'IDT-1'!F64</f>
        <v>80.093000000000004</v>
      </c>
      <c r="AF64" s="24"/>
      <c r="AG64">
        <f t="shared" si="2"/>
        <v>1718.2682779672614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3.0089999999999999</v>
      </c>
      <c r="E65">
        <f>GT_NG!T65</f>
        <v>10.555689381933441</v>
      </c>
      <c r="F65">
        <f>GT_Spot!T65</f>
        <v>0</v>
      </c>
      <c r="G65">
        <f>PPCL_NG!T65</f>
        <v>25.001924893933282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53.33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834.65883211025209</v>
      </c>
      <c r="P65" s="36">
        <v>75.200000000000017</v>
      </c>
      <c r="Q65" s="36">
        <v>21.97</v>
      </c>
      <c r="R65" s="38">
        <v>24.2</v>
      </c>
      <c r="S65" s="38">
        <v>0</v>
      </c>
      <c r="T65" s="37">
        <f>SUMPRODUCT(LTA!J65:AN65,LTA!J$101:AN$101,LTA!J$105:AN$105)</f>
        <v>58.519999999999996</v>
      </c>
      <c r="U65" s="37">
        <f>SUMPRODUCT(LTA!J65:AN65,LTA!J$102:AN$102,LTA!J$105:AN$105)</f>
        <v>504.78633200000007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6.1</v>
      </c>
      <c r="AB65" s="75">
        <f>-STOA!P65</f>
        <v>0</v>
      </c>
      <c r="AC65">
        <f t="shared" si="0"/>
        <v>15.022650200241753</v>
      </c>
      <c r="AD65">
        <f t="shared" si="1"/>
        <v>1651.9191281858771</v>
      </c>
      <c r="AE65">
        <f>'IDT-1'!F65</f>
        <v>77.804000000000002</v>
      </c>
      <c r="AF65" s="24"/>
      <c r="AG65">
        <f t="shared" si="2"/>
        <v>1729.7231281858772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3.0089999999999999</v>
      </c>
      <c r="E66">
        <f>GT_NG!T66</f>
        <v>10.555689381933441</v>
      </c>
      <c r="F66">
        <f>GT_Spot!T66</f>
        <v>0</v>
      </c>
      <c r="G66">
        <f>PPCL_NG!T66</f>
        <v>25.001924893933282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59.02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834.73892028043156</v>
      </c>
      <c r="P66" s="36">
        <v>75.200000000000017</v>
      </c>
      <c r="Q66" s="36">
        <v>21.97</v>
      </c>
      <c r="R66" s="38">
        <v>24.2</v>
      </c>
      <c r="S66" s="38">
        <v>0</v>
      </c>
      <c r="T66" s="37">
        <f>SUMPRODUCT(LTA!J66:AN66,LTA!J$101:AN$101,LTA!J$105:AN$105)</f>
        <v>52.4</v>
      </c>
      <c r="U66" s="37">
        <f>SUMPRODUCT(LTA!J66:AN66,LTA!J$102:AN$102,LTA!J$105:AN$105)</f>
        <v>494.44015300000007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6.1</v>
      </c>
      <c r="AB66" s="75">
        <f>-STOA!P66</f>
        <v>0</v>
      </c>
      <c r="AC66">
        <f t="shared" si="0"/>
        <v>14.839743325717381</v>
      </c>
      <c r="AD66">
        <f t="shared" si="1"/>
        <v>1651.4059442305811</v>
      </c>
      <c r="AE66">
        <f>'IDT-1'!F66</f>
        <v>68.650999999999996</v>
      </c>
      <c r="AF66" s="24"/>
      <c r="AG66">
        <f t="shared" si="2"/>
        <v>1720.0569442305812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3.0089999999999999</v>
      </c>
      <c r="E67">
        <f>GT_NG!T67</f>
        <v>10.555689381933441</v>
      </c>
      <c r="F67">
        <f>GT_Spot!T67</f>
        <v>0</v>
      </c>
      <c r="G67">
        <f>PPCL_NG!T67</f>
        <v>24.578361442570497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833.65741001565323</v>
      </c>
      <c r="P67" s="36">
        <v>75.200000000000017</v>
      </c>
      <c r="Q67" s="36">
        <v>21.97</v>
      </c>
      <c r="R67" s="38">
        <v>24.2</v>
      </c>
      <c r="S67" s="38">
        <v>0</v>
      </c>
      <c r="T67" s="37">
        <f>SUMPRODUCT(LTA!J67:AN67,LTA!J$101:AN$101,LTA!J$105:AN$105)</f>
        <v>44.24</v>
      </c>
      <c r="U67" s="37">
        <f>SUMPRODUCT(LTA!J67:AN67,LTA!J$102:AN$102,LTA!J$105:AN$105)</f>
        <v>478.87958099999997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2.2400000000000002</v>
      </c>
      <c r="Z67" s="34">
        <f>IEX!P67</f>
        <v>0</v>
      </c>
      <c r="AA67" s="75">
        <f>STOA!J67</f>
        <v>6.28</v>
      </c>
      <c r="AB67" s="75">
        <f>-STOA!P67</f>
        <v>0</v>
      </c>
      <c r="AC67">
        <f t="shared" si="0"/>
        <v>14.780068281026313</v>
      </c>
      <c r="AD67">
        <f t="shared" si="1"/>
        <v>1634.6399735591308</v>
      </c>
      <c r="AE67">
        <f>'IDT-1'!F67</f>
        <v>61.786000000000001</v>
      </c>
      <c r="AF67" s="24"/>
      <c r="AG67">
        <f t="shared" si="2"/>
        <v>1696.4259735591309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3.0089999999999999</v>
      </c>
      <c r="E68">
        <f>GT_NG!T68</f>
        <v>10.555689381933441</v>
      </c>
      <c r="F68">
        <f>GT_Spot!T68</f>
        <v>0</v>
      </c>
      <c r="G68">
        <f>PPCL_NG!T68</f>
        <v>25.291976072427726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838.54263418236599</v>
      </c>
      <c r="P68" s="36">
        <v>75.200000000000017</v>
      </c>
      <c r="Q68" s="36">
        <v>21.97</v>
      </c>
      <c r="R68" s="38">
        <v>24.2</v>
      </c>
      <c r="S68" s="38">
        <v>0</v>
      </c>
      <c r="T68" s="37">
        <f>SUMPRODUCT(LTA!J68:AN68,LTA!J$101:AN$101,LTA!J$105:AN$105)</f>
        <v>36.99</v>
      </c>
      <c r="U68" s="37">
        <f>SUMPRODUCT(LTA!J68:AN68,LTA!J$102:AN$102,LTA!J$105:AN$105)</f>
        <v>467.55502899999999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6</v>
      </c>
      <c r="Z68" s="34">
        <f>IEX!P68</f>
        <v>0</v>
      </c>
      <c r="AA68" s="75">
        <f>STOA!J68</f>
        <v>6.28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14.654579367225153</v>
      </c>
      <c r="AD68">
        <f t="shared" ref="AD68:AD98" si="4">SUM(B68:AB68,AI68:AR68)-AC68</f>
        <v>1630.5497492695022</v>
      </c>
      <c r="AE68">
        <f>'IDT-1'!F68</f>
        <v>54.920999999999999</v>
      </c>
      <c r="AF68" s="24"/>
      <c r="AG68">
        <f t="shared" ref="AG68:AG98" si="5">SUM(AD68:AF68)</f>
        <v>1685.4707492695022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3.0089999999999999</v>
      </c>
      <c r="E69">
        <f>GT_NG!T69</f>
        <v>10.555689381933441</v>
      </c>
      <c r="F69">
        <f>GT_Spot!T69</f>
        <v>0</v>
      </c>
      <c r="G69">
        <f>PPCL_NG!T69</f>
        <v>25.291976072427726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876.96950156335618</v>
      </c>
      <c r="P69" s="36">
        <v>75.200000000000017</v>
      </c>
      <c r="Q69" s="36">
        <v>21.97</v>
      </c>
      <c r="R69" s="38">
        <v>24.2</v>
      </c>
      <c r="S69" s="38">
        <v>0</v>
      </c>
      <c r="T69" s="37">
        <f>SUMPRODUCT(LTA!J69:AN69,LTA!J$101:AN$101,LTA!J$105:AN$105)</f>
        <v>30.68</v>
      </c>
      <c r="U69" s="37">
        <f>SUMPRODUCT(LTA!J69:AN69,LTA!J$102:AN$102,LTA!J$105:AN$105)</f>
        <v>457.71552500000007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9.2100000000000009</v>
      </c>
      <c r="Z69" s="34">
        <f>IEX!P69</f>
        <v>0</v>
      </c>
      <c r="AA69" s="75">
        <f>STOA!J69</f>
        <v>6.28</v>
      </c>
      <c r="AB69" s="75">
        <f>-STOA!P69</f>
        <v>0</v>
      </c>
      <c r="AC69">
        <f t="shared" si="3"/>
        <v>14.790086889755916</v>
      </c>
      <c r="AD69">
        <f t="shared" si="4"/>
        <v>1665.9016051279616</v>
      </c>
      <c r="AE69">
        <f>'IDT-1'!F69</f>
        <v>43.478999999999999</v>
      </c>
      <c r="AF69" s="24"/>
      <c r="AG69">
        <f t="shared" si="5"/>
        <v>1709.3806051279616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3.0089999999999999</v>
      </c>
      <c r="E70">
        <f>GT_NG!T70</f>
        <v>10.555689381933441</v>
      </c>
      <c r="F70">
        <f>GT_Spot!T70</f>
        <v>0</v>
      </c>
      <c r="G70">
        <f>PPCL_NG!T70</f>
        <v>25.438304113059129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876.98945506749556</v>
      </c>
      <c r="P70" s="36">
        <v>75.200000000000017</v>
      </c>
      <c r="Q70" s="36">
        <v>21.97</v>
      </c>
      <c r="R70" s="38">
        <v>22.7</v>
      </c>
      <c r="S70" s="38">
        <v>0</v>
      </c>
      <c r="T70" s="37">
        <f>SUMPRODUCT(LTA!J70:AN70,LTA!J$101:AN$101,LTA!J$105:AN$105)</f>
        <v>23.4</v>
      </c>
      <c r="U70" s="37">
        <f>SUMPRODUCT(LTA!J70:AN70,LTA!J$102:AN$102,LTA!J$105:AN$105)</f>
        <v>448.97514500000005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12.35</v>
      </c>
      <c r="Z70" s="34">
        <f>IEX!P70</f>
        <v>0</v>
      </c>
      <c r="AA70" s="75">
        <f>STOA!J70</f>
        <v>6.28</v>
      </c>
      <c r="AB70" s="75">
        <f>-STOA!P70</f>
        <v>0</v>
      </c>
      <c r="AC70">
        <f t="shared" si="3"/>
        <v>14.665002823349898</v>
      </c>
      <c r="AD70">
        <f t="shared" si="4"/>
        <v>1651.8125907391384</v>
      </c>
      <c r="AE70">
        <f>'IDT-1'!F70</f>
        <v>32.036999999999999</v>
      </c>
      <c r="AF70" s="24"/>
      <c r="AG70">
        <f t="shared" si="5"/>
        <v>1683.8495907391384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3.0089999999999999</v>
      </c>
      <c r="E71">
        <f>GT_NG!T71</f>
        <v>10.555689381933441</v>
      </c>
      <c r="F71">
        <f>GT_Spot!T71</f>
        <v>0</v>
      </c>
      <c r="G71">
        <f>PPCL_NG!T71</f>
        <v>25.438304113059129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885.90195173592417</v>
      </c>
      <c r="P71" s="36">
        <v>75.200000000000017</v>
      </c>
      <c r="Q71" s="36">
        <v>21.97</v>
      </c>
      <c r="R71" s="38">
        <v>20.680000000000003</v>
      </c>
      <c r="S71" s="38">
        <v>0</v>
      </c>
      <c r="T71" s="37">
        <f>SUMPRODUCT(LTA!J71:AN71,LTA!J$101:AN$101,LTA!J$105:AN$105)</f>
        <v>18.12</v>
      </c>
      <c r="U71" s="37">
        <f>SUMPRODUCT(LTA!J71:AN71,LTA!J$102:AN$102,LTA!J$105:AN$105)</f>
        <v>434.40872400000001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16.149999999999999</v>
      </c>
      <c r="Z71" s="34">
        <f>IEX!P71</f>
        <v>0</v>
      </c>
      <c r="AA71" s="75">
        <f>STOA!J71</f>
        <v>6.47</v>
      </c>
      <c r="AB71" s="75">
        <f>-STOA!P71</f>
        <v>0</v>
      </c>
      <c r="AC71">
        <f t="shared" si="3"/>
        <v>14.648267181887435</v>
      </c>
      <c r="AD71">
        <f t="shared" si="4"/>
        <v>1635.8654020490294</v>
      </c>
      <c r="AE71">
        <f>'IDT-1'!F71</f>
        <v>22.884</v>
      </c>
      <c r="AF71" s="24"/>
      <c r="AG71">
        <f t="shared" si="5"/>
        <v>1658.7494020490294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3.0089999999999999</v>
      </c>
      <c r="E72">
        <f>GT_NG!T72</f>
        <v>10.555689381933441</v>
      </c>
      <c r="F72">
        <f>GT_Spot!T72</f>
        <v>0</v>
      </c>
      <c r="G72">
        <f>PPCL_NG!T72</f>
        <v>25.438304113059129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897.67797639723551</v>
      </c>
      <c r="P72" s="36">
        <v>75.200000000000017</v>
      </c>
      <c r="Q72" s="36">
        <v>21.97</v>
      </c>
      <c r="R72" s="38">
        <v>12.370000000000001</v>
      </c>
      <c r="S72" s="38">
        <v>0</v>
      </c>
      <c r="T72" s="37">
        <f>SUMPRODUCT(LTA!J72:AN72,LTA!J$101:AN$101,LTA!J$105:AN$105)</f>
        <v>22.009999999999998</v>
      </c>
      <c r="U72" s="37">
        <f>SUMPRODUCT(LTA!J72:AN72,LTA!J$102:AN$102,LTA!J$105:AN$105)</f>
        <v>427.81586599999997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16.22</v>
      </c>
      <c r="Z72" s="34">
        <f>IEX!P72</f>
        <v>0</v>
      </c>
      <c r="AA72" s="75">
        <f>STOA!J72</f>
        <v>6.47</v>
      </c>
      <c r="AB72" s="75">
        <f>-STOA!P72</f>
        <v>0</v>
      </c>
      <c r="AC72">
        <f t="shared" si="3"/>
        <v>14.593452155851608</v>
      </c>
      <c r="AD72">
        <f t="shared" si="4"/>
        <v>1643.7533837363765</v>
      </c>
      <c r="AE72">
        <f>'IDT-1'!F72</f>
        <v>9.1530000000000005</v>
      </c>
      <c r="AF72" s="24"/>
      <c r="AG72">
        <f t="shared" si="5"/>
        <v>1652.9063837363765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3.0089999999999999</v>
      </c>
      <c r="E73">
        <f>GT_NG!T73</f>
        <v>10.555689381933441</v>
      </c>
      <c r="F73">
        <f>GT_Spot!T73</f>
        <v>0</v>
      </c>
      <c r="G73">
        <f>PPCL_NG!T73</f>
        <v>25.591974291690939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913.54419781782804</v>
      </c>
      <c r="P73" s="36">
        <v>75.200000000000017</v>
      </c>
      <c r="Q73" s="36">
        <v>21.97</v>
      </c>
      <c r="R73" s="38">
        <v>5.93</v>
      </c>
      <c r="S73" s="38">
        <v>0</v>
      </c>
      <c r="T73" s="37">
        <f>SUMPRODUCT(LTA!J73:AN73,LTA!J$101:AN$101,LTA!J$105:AN$105)</f>
        <v>19.100000000000001</v>
      </c>
      <c r="U73" s="37">
        <f>SUMPRODUCT(LTA!J73:AN73,LTA!J$102:AN$102,LTA!J$105:AN$105)</f>
        <v>420.645532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14.54</v>
      </c>
      <c r="Z73" s="34">
        <f>IEX!P73</f>
        <v>0</v>
      </c>
      <c r="AA73" s="75">
        <f>STOA!J73</f>
        <v>6.47</v>
      </c>
      <c r="AB73" s="75">
        <f>-STOA!P73</f>
        <v>0</v>
      </c>
      <c r="AC73">
        <f t="shared" si="3"/>
        <v>14.574264262724784</v>
      </c>
      <c r="AD73">
        <f t="shared" si="4"/>
        <v>1641.5921292287278</v>
      </c>
      <c r="AE73">
        <f>'IDT-1'!F73</f>
        <v>0</v>
      </c>
      <c r="AF73" s="24"/>
      <c r="AG73">
        <f t="shared" si="5"/>
        <v>1641.5921292287278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3.0089999999999999</v>
      </c>
      <c r="E74">
        <f>GT_NG!T74</f>
        <v>10.555689381933441</v>
      </c>
      <c r="F74">
        <f>GT_Spot!T74</f>
        <v>0</v>
      </c>
      <c r="G74">
        <f>PPCL_NG!T74</f>
        <v>25.741973199629985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930.07205879947162</v>
      </c>
      <c r="P74" s="36">
        <v>75.200000000000017</v>
      </c>
      <c r="Q74" s="36">
        <v>21.97</v>
      </c>
      <c r="R74" s="38">
        <v>1.29</v>
      </c>
      <c r="S74" s="38">
        <v>0</v>
      </c>
      <c r="T74" s="37">
        <f>SUMPRODUCT(LTA!J74:AN74,LTA!J$101:AN$101,LTA!J$105:AN$105)</f>
        <v>17.440000000000001</v>
      </c>
      <c r="U74" s="37">
        <f>SUMPRODUCT(LTA!J74:AN74,LTA!J$102:AN$102,LTA!J$105:AN$105)</f>
        <v>419.43395500000003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10.92</v>
      </c>
      <c r="Z74" s="34">
        <f>IEX!P74</f>
        <v>0</v>
      </c>
      <c r="AA74" s="75">
        <f>STOA!J74</f>
        <v>6.47</v>
      </c>
      <c r="AB74" s="75">
        <f>-STOA!P74</f>
        <v>0</v>
      </c>
      <c r="AC74">
        <f t="shared" si="3"/>
        <v>14.62307155215311</v>
      </c>
      <c r="AD74">
        <f t="shared" si="4"/>
        <v>1647.0896048288821</v>
      </c>
      <c r="AE74">
        <f>'IDT-1'!F74</f>
        <v>0</v>
      </c>
      <c r="AF74" s="24"/>
      <c r="AG74">
        <f t="shared" si="5"/>
        <v>1647.0896048288821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3.0089999999999999</v>
      </c>
      <c r="E75">
        <f>GT_NG!T75</f>
        <v>10.656862123613314</v>
      </c>
      <c r="F75">
        <f>GT_Spot!T75</f>
        <v>0</v>
      </c>
      <c r="G75">
        <f>PPCL_NG!T75</f>
        <v>26.288441304473309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940.42414303397243</v>
      </c>
      <c r="P75" s="36">
        <v>75.200000000000017</v>
      </c>
      <c r="Q75" s="36">
        <v>21.97</v>
      </c>
      <c r="R75" s="38">
        <v>0</v>
      </c>
      <c r="S75" s="38">
        <v>0</v>
      </c>
      <c r="T75" s="37">
        <f>SUMPRODUCT(LTA!J75:AN75,LTA!J$101:AN$101,LTA!J$105:AN$105)</f>
        <v>10.06</v>
      </c>
      <c r="U75" s="37">
        <f>SUMPRODUCT(LTA!J75:AN75,LTA!J$102:AN$102,LTA!J$105:AN$105)</f>
        <v>419.8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11.01</v>
      </c>
      <c r="Z75" s="34">
        <f>IEX!P75</f>
        <v>0</v>
      </c>
      <c r="AA75" s="75">
        <f>STOA!J75</f>
        <v>6.47</v>
      </c>
      <c r="AB75" s="75">
        <f>-STOA!P75</f>
        <v>0</v>
      </c>
      <c r="AC75">
        <f t="shared" si="3"/>
        <v>14.807392624265637</v>
      </c>
      <c r="AD75">
        <f t="shared" si="4"/>
        <v>1631.6910538377933</v>
      </c>
      <c r="AE75">
        <f>'IDT-1'!F75</f>
        <v>0</v>
      </c>
      <c r="AF75" s="24"/>
      <c r="AG75">
        <f t="shared" si="5"/>
        <v>1631.6910538377933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-18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3.18954</v>
      </c>
      <c r="E76">
        <f>GT_NG!T76</f>
        <v>10.656862123613314</v>
      </c>
      <c r="F76">
        <f>GT_Spot!T76</f>
        <v>0</v>
      </c>
      <c r="G76">
        <f>PPCL_NG!T76</f>
        <v>26.136695584414916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952.1376081667072</v>
      </c>
      <c r="P76" s="36">
        <v>75.200000000000017</v>
      </c>
      <c r="Q76" s="36">
        <v>21.97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419.42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10.4</v>
      </c>
      <c r="Z76" s="34">
        <f>IEX!P76</f>
        <v>0</v>
      </c>
      <c r="AA76" s="75">
        <f>STOA!J76</f>
        <v>6.47</v>
      </c>
      <c r="AB76" s="75">
        <f>-STOA!P76</f>
        <v>0</v>
      </c>
      <c r="AC76">
        <f t="shared" si="3"/>
        <v>14.87508450709719</v>
      </c>
      <c r="AD76">
        <f t="shared" si="4"/>
        <v>1639.3156213676384</v>
      </c>
      <c r="AE76">
        <f>'IDT-1'!F76</f>
        <v>0</v>
      </c>
      <c r="AF76" s="24"/>
      <c r="AG76">
        <f t="shared" si="5"/>
        <v>1639.3156213676384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-18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3.18954</v>
      </c>
      <c r="E77">
        <f>GT_NG!T77</f>
        <v>10.656862123613314</v>
      </c>
      <c r="F77">
        <f>GT_Spot!T77</f>
        <v>0</v>
      </c>
      <c r="G77">
        <f>PPCL_NG!T77</f>
        <v>26.078284323399775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965.04058153393532</v>
      </c>
      <c r="P77" s="36">
        <v>75.200000000000017</v>
      </c>
      <c r="Q77" s="36">
        <v>21.97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419.22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9.85</v>
      </c>
      <c r="Z77" s="34">
        <f>IEX!P77</f>
        <v>0</v>
      </c>
      <c r="AA77" s="75">
        <f>STOA!J77</f>
        <v>6.47</v>
      </c>
      <c r="AB77" s="75">
        <f>-STOA!P77</f>
        <v>0</v>
      </c>
      <c r="AC77">
        <f t="shared" si="3"/>
        <v>14.848891633454301</v>
      </c>
      <c r="AD77">
        <f t="shared" si="4"/>
        <v>1652.4363763474942</v>
      </c>
      <c r="AE77">
        <f>'IDT-1'!F77</f>
        <v>0</v>
      </c>
      <c r="AF77" s="24"/>
      <c r="AG77">
        <f t="shared" si="5"/>
        <v>1652.4363763474942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3.18954</v>
      </c>
      <c r="E78">
        <f>GT_NG!T78</f>
        <v>10.656862123613314</v>
      </c>
      <c r="F78">
        <f>GT_Spot!T78</f>
        <v>0</v>
      </c>
      <c r="G78">
        <f>PPCL_NG!T78</f>
        <v>26.078284323399775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949.00250154726814</v>
      </c>
      <c r="P78" s="36">
        <v>75.200000000000017</v>
      </c>
      <c r="Q78" s="36">
        <v>21.97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418.24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6.91</v>
      </c>
      <c r="Z78" s="34">
        <f>IEX!P78</f>
        <v>0</v>
      </c>
      <c r="AA78" s="75">
        <f>STOA!J78</f>
        <v>6.47</v>
      </c>
      <c r="AB78" s="75">
        <f>-STOA!P78</f>
        <v>0</v>
      </c>
      <c r="AC78">
        <f t="shared" si="3"/>
        <v>14.584479254349679</v>
      </c>
      <c r="AD78">
        <f t="shared" si="4"/>
        <v>1642.7427087399319</v>
      </c>
      <c r="AE78">
        <f>'IDT-1'!F78</f>
        <v>0</v>
      </c>
      <c r="AF78" s="24"/>
      <c r="AG78">
        <f t="shared" si="5"/>
        <v>1642.7427087399319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3.18954</v>
      </c>
      <c r="E79">
        <f>GT_NG!T79</f>
        <v>10.656862123613314</v>
      </c>
      <c r="F79">
        <f>GT_Spot!T79</f>
        <v>0</v>
      </c>
      <c r="G79">
        <f>PPCL_NG!T79</f>
        <v>26.41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963.2231028486234</v>
      </c>
      <c r="P79" s="36">
        <v>75.200000000000017</v>
      </c>
      <c r="Q79" s="36">
        <v>21.97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418.14000000000004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4.33</v>
      </c>
      <c r="Z79" s="34">
        <f>IEX!P79</f>
        <v>0</v>
      </c>
      <c r="AA79" s="75">
        <f>STOA!J79</f>
        <v>6.47</v>
      </c>
      <c r="AB79" s="75">
        <f>-STOA!P79</f>
        <v>0</v>
      </c>
      <c r="AC79">
        <f t="shared" si="3"/>
        <v>14.973055724465935</v>
      </c>
      <c r="AD79">
        <f t="shared" si="4"/>
        <v>1622.2264492477709</v>
      </c>
      <c r="AE79">
        <f>'IDT-1'!F79</f>
        <v>0</v>
      </c>
      <c r="AF79" s="24"/>
      <c r="AG79">
        <f t="shared" si="5"/>
        <v>1622.2264492477709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-32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3.18954</v>
      </c>
      <c r="E80">
        <f>GT_NG!T80</f>
        <v>10.656862123613314</v>
      </c>
      <c r="F80">
        <f>GT_Spot!T80</f>
        <v>0</v>
      </c>
      <c r="G80">
        <f>PPCL_NG!T80</f>
        <v>26.41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967.06140056421089</v>
      </c>
      <c r="P80" s="36">
        <v>75.200000000000017</v>
      </c>
      <c r="Q80" s="36">
        <v>21.97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415.55000000000007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2.78</v>
      </c>
      <c r="Z80" s="34">
        <f>IEX!P80</f>
        <v>0</v>
      </c>
      <c r="AA80" s="75">
        <f>STOA!J80</f>
        <v>6.47</v>
      </c>
      <c r="AB80" s="75">
        <f>-STOA!P80</f>
        <v>0</v>
      </c>
      <c r="AC80">
        <f t="shared" si="3"/>
        <v>15.041425764540669</v>
      </c>
      <c r="AD80">
        <f t="shared" si="4"/>
        <v>1613.8563769232837</v>
      </c>
      <c r="AE80">
        <f>'IDT-1'!F80</f>
        <v>0</v>
      </c>
      <c r="AF80" s="24"/>
      <c r="AG80">
        <f t="shared" si="5"/>
        <v>1613.8563769232837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3.18954</v>
      </c>
      <c r="E81">
        <f>GT_NG!T81</f>
        <v>11.024421186171899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45.000000000000007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960.09106502391103</v>
      </c>
      <c r="P81" s="36">
        <v>75.200000000000017</v>
      </c>
      <c r="Q81" s="36">
        <v>21.97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415.28000000000003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0.72</v>
      </c>
      <c r="Z81" s="34">
        <f>IEX!P81</f>
        <v>0</v>
      </c>
      <c r="AA81" s="75">
        <f>STOA!J81</f>
        <v>6.47</v>
      </c>
      <c r="AB81" s="75">
        <f>-STOA!P81</f>
        <v>0</v>
      </c>
      <c r="AC81">
        <f t="shared" si="3"/>
        <v>14.738974948969959</v>
      </c>
      <c r="AD81">
        <f t="shared" si="4"/>
        <v>1585.816051261113</v>
      </c>
      <c r="AE81">
        <f>'IDT-1'!F81</f>
        <v>0</v>
      </c>
      <c r="AF81" s="24"/>
      <c r="AG81">
        <f t="shared" si="5"/>
        <v>1585.816051261113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-37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3.3700799999999997</v>
      </c>
      <c r="E82">
        <f>GT_NG!T82</f>
        <v>11.022964509394573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40.000997779939631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960.37378917042406</v>
      </c>
      <c r="P82" s="36">
        <v>75.200000000000017</v>
      </c>
      <c r="Q82" s="36">
        <v>21.97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415.14000000000004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-17</v>
      </c>
      <c r="AA82" s="75">
        <f>STOA!J82</f>
        <v>6.47</v>
      </c>
      <c r="AB82" s="75">
        <f>-STOA!P82</f>
        <v>0</v>
      </c>
      <c r="AC82">
        <f t="shared" si="3"/>
        <v>14.842407803044424</v>
      </c>
      <c r="AD82">
        <f t="shared" si="4"/>
        <v>1563.3154236567141</v>
      </c>
      <c r="AE82">
        <f>'IDT-1'!F82</f>
        <v>0</v>
      </c>
      <c r="AF82" s="24"/>
      <c r="AG82">
        <f t="shared" si="5"/>
        <v>1563.3154236567141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-37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3.3700799999999997</v>
      </c>
      <c r="E83">
        <f>GT_NG!T83</f>
        <v>11.022964509394573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952.53601999740988</v>
      </c>
      <c r="P83" s="36">
        <v>75.200000000000017</v>
      </c>
      <c r="Q83" s="36">
        <v>21.97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414.74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-38</v>
      </c>
      <c r="AA83" s="75">
        <f>STOA!J83</f>
        <v>6.38</v>
      </c>
      <c r="AB83" s="75">
        <f>-STOA!P83</f>
        <v>0</v>
      </c>
      <c r="AC83">
        <f t="shared" si="3"/>
        <v>14.849799076780139</v>
      </c>
      <c r="AD83">
        <f t="shared" si="4"/>
        <v>1525.9792654300245</v>
      </c>
      <c r="AE83">
        <f>'IDT-1'!F83</f>
        <v>0</v>
      </c>
      <c r="AF83" s="24"/>
      <c r="AG83">
        <f t="shared" si="5"/>
        <v>1525.9792654300245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3.3700799999999997</v>
      </c>
      <c r="E84">
        <f>GT_NG!T84</f>
        <v>11.022964509394573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50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939.11509936956281</v>
      </c>
      <c r="P84" s="36">
        <v>75.200000000000017</v>
      </c>
      <c r="Q84" s="36">
        <v>21.97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414.81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-68</v>
      </c>
      <c r="AA84" s="75">
        <f>STOA!J84</f>
        <v>6.38</v>
      </c>
      <c r="AB84" s="75">
        <f>-STOA!P84</f>
        <v>0</v>
      </c>
      <c r="AC84">
        <f t="shared" si="3"/>
        <v>15.130264163309969</v>
      </c>
      <c r="AD84">
        <f t="shared" si="4"/>
        <v>1507.3478797156477</v>
      </c>
      <c r="AE84">
        <f>'IDT-1'!F84</f>
        <v>-2.7690000000000001</v>
      </c>
      <c r="AF84" s="24"/>
      <c r="AG84">
        <f t="shared" si="5"/>
        <v>1504.5788797156476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3.3700799999999997</v>
      </c>
      <c r="E85">
        <f>GT_NG!T85</f>
        <v>11.022964509394573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60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930.70081989065284</v>
      </c>
      <c r="P85" s="36">
        <v>75.200000000000017</v>
      </c>
      <c r="Q85" s="36">
        <v>21.97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414.78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-68</v>
      </c>
      <c r="AA85" s="75">
        <f>STOA!J85</f>
        <v>6.38</v>
      </c>
      <c r="AB85" s="75">
        <f>-STOA!P85</f>
        <v>0</v>
      </c>
      <c r="AC85">
        <f t="shared" si="3"/>
        <v>15.188345141506538</v>
      </c>
      <c r="AD85">
        <f t="shared" si="4"/>
        <v>1503.8455192585411</v>
      </c>
      <c r="AE85">
        <f>'IDT-1'!F85</f>
        <v>-18.068999999999999</v>
      </c>
      <c r="AF85" s="24"/>
      <c r="AG85">
        <f t="shared" si="5"/>
        <v>1485.7765192585412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3.3700799999999997</v>
      </c>
      <c r="E86">
        <f>GT_NG!T86</f>
        <v>11.022964509394573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909.23146278206252</v>
      </c>
      <c r="P86" s="36">
        <v>75.200000000000017</v>
      </c>
      <c r="Q86" s="36">
        <v>21.97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414.71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-68</v>
      </c>
      <c r="AA86" s="75">
        <f>STOA!J86</f>
        <v>6.38</v>
      </c>
      <c r="AB86" s="75">
        <f>-STOA!P86</f>
        <v>0</v>
      </c>
      <c r="AC86">
        <f t="shared" si="3"/>
        <v>15.219970711783873</v>
      </c>
      <c r="AD86">
        <f t="shared" si="4"/>
        <v>1477.2745365796734</v>
      </c>
      <c r="AE86">
        <f>'IDT-1'!F86</f>
        <v>-9.5749999999999993</v>
      </c>
      <c r="AF86" s="24"/>
      <c r="AG86">
        <f t="shared" si="5"/>
        <v>1467.6995365796733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3.3700799999999997</v>
      </c>
      <c r="E87">
        <f>GT_NG!T87</f>
        <v>11.022964509394573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890.00826019534929</v>
      </c>
      <c r="P87" s="36">
        <v>75.200000000000017</v>
      </c>
      <c r="Q87" s="36">
        <v>21.97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414.21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-61</v>
      </c>
      <c r="AA87" s="75">
        <f>STOA!J87</f>
        <v>6.38</v>
      </c>
      <c r="AB87" s="75">
        <f>-STOA!P87</f>
        <v>0</v>
      </c>
      <c r="AC87">
        <f t="shared" si="3"/>
        <v>15.161822186809337</v>
      </c>
      <c r="AD87">
        <f t="shared" si="4"/>
        <v>1444.6094825179348</v>
      </c>
      <c r="AE87">
        <f>'IDT-1'!F87</f>
        <v>0</v>
      </c>
      <c r="AF87" s="24"/>
      <c r="AG87">
        <f t="shared" si="5"/>
        <v>1444.6094825179348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3.3700799999999997</v>
      </c>
      <c r="E88">
        <f>GT_NG!T88</f>
        <v>11.022964509394573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884.39950376769934</v>
      </c>
      <c r="P88" s="36">
        <v>75.200000000000017</v>
      </c>
      <c r="Q88" s="36">
        <v>21.97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414.22999999999996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-46</v>
      </c>
      <c r="AA88" s="75">
        <f>STOA!J88</f>
        <v>6.38</v>
      </c>
      <c r="AB88" s="75">
        <f>-STOA!P88</f>
        <v>0</v>
      </c>
      <c r="AC88">
        <f t="shared" si="3"/>
        <v>14.801906666969179</v>
      </c>
      <c r="AD88">
        <f t="shared" si="4"/>
        <v>1474.3806416101249</v>
      </c>
      <c r="AE88">
        <f>'IDT-1'!F88</f>
        <v>0</v>
      </c>
      <c r="AF88" s="24"/>
      <c r="AG88">
        <f t="shared" si="5"/>
        <v>1474.3806416101249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3.3700799999999997</v>
      </c>
      <c r="E89">
        <f>GT_NG!T89</f>
        <v>11.022964509394573</v>
      </c>
      <c r="F89">
        <f>GT_Spot!T89</f>
        <v>0</v>
      </c>
      <c r="G89">
        <f>PPCL_NG!T89</f>
        <v>27.08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876.98357225685777</v>
      </c>
      <c r="P89" s="36">
        <v>75.200000000000017</v>
      </c>
      <c r="Q89" s="36">
        <v>21.97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414.52000000000004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-23</v>
      </c>
      <c r="AA89" s="75">
        <f>STOA!J89</f>
        <v>6.38</v>
      </c>
      <c r="AB89" s="75">
        <f>-STOA!P89</f>
        <v>0</v>
      </c>
      <c r="AC89">
        <f t="shared" si="3"/>
        <v>14.384933623830349</v>
      </c>
      <c r="AD89">
        <f t="shared" si="4"/>
        <v>1503.7516831424221</v>
      </c>
      <c r="AE89">
        <f>'IDT-1'!F89</f>
        <v>0</v>
      </c>
      <c r="AF89" s="24"/>
      <c r="AG89">
        <f t="shared" si="5"/>
        <v>1503.7516831424221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3.3700799999999997</v>
      </c>
      <c r="E90">
        <f>GT_NG!T90</f>
        <v>11.022964509394573</v>
      </c>
      <c r="F90">
        <f>GT_Spot!T90</f>
        <v>0</v>
      </c>
      <c r="G90">
        <f>PPCL_NG!T90</f>
        <v>27.08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870.51994683984924</v>
      </c>
      <c r="P90" s="36">
        <v>75.200000000000017</v>
      </c>
      <c r="Q90" s="36">
        <v>21.97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414.66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0.81</v>
      </c>
      <c r="Z90" s="34">
        <f>IEX!P90</f>
        <v>0</v>
      </c>
      <c r="AA90" s="75">
        <f>STOA!J90</f>
        <v>6.38</v>
      </c>
      <c r="AB90" s="75">
        <f>-STOA!P90</f>
        <v>0</v>
      </c>
      <c r="AC90">
        <f t="shared" si="3"/>
        <v>14.034557384406037</v>
      </c>
      <c r="AD90">
        <f t="shared" si="4"/>
        <v>1532.588433964838</v>
      </c>
      <c r="AE90">
        <f>'IDT-1'!F90</f>
        <v>0</v>
      </c>
      <c r="AF90" s="24"/>
      <c r="AG90">
        <f t="shared" si="5"/>
        <v>1532.588433964838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-24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3.3700799999999997</v>
      </c>
      <c r="E91">
        <f>GT_NG!T91</f>
        <v>11.022299449753838</v>
      </c>
      <c r="F91">
        <f>GT_Spot!T91</f>
        <v>0</v>
      </c>
      <c r="G91">
        <f>PPCL_NG!T91</f>
        <v>27.25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58.4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892.12693131357469</v>
      </c>
      <c r="P91" s="36">
        <v>75.200000000000017</v>
      </c>
      <c r="Q91" s="36">
        <v>21.97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414.29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5.18</v>
      </c>
      <c r="Z91" s="34">
        <f>IEX!P91</f>
        <v>0</v>
      </c>
      <c r="AA91" s="75">
        <f>STOA!J91</f>
        <v>6.28</v>
      </c>
      <c r="AB91" s="75">
        <f>-STOA!P91</f>
        <v>0</v>
      </c>
      <c r="AC91">
        <f t="shared" si="3"/>
        <v>14.433650948438036</v>
      </c>
      <c r="AD91">
        <f t="shared" si="4"/>
        <v>1515.2656598148906</v>
      </c>
      <c r="AE91">
        <f>'IDT-1'!F91</f>
        <v>0</v>
      </c>
      <c r="AF91" s="24"/>
      <c r="AG91">
        <f t="shared" si="5"/>
        <v>1515.2656598148906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3.3700799999999997</v>
      </c>
      <c r="E92">
        <f>GT_NG!T92</f>
        <v>11.022299449753838</v>
      </c>
      <c r="F92">
        <f>GT_Spot!T92</f>
        <v>0</v>
      </c>
      <c r="G92">
        <f>PPCL_NG!T92</f>
        <v>27.25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58.09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897.56395543132635</v>
      </c>
      <c r="P92" s="36">
        <v>75.200000000000017</v>
      </c>
      <c r="Q92" s="36">
        <v>21.97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414.27000000000004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9.58</v>
      </c>
      <c r="Z92" s="34">
        <f>IEX!P92</f>
        <v>0</v>
      </c>
      <c r="AA92" s="75">
        <f>STOA!J92</f>
        <v>6.28</v>
      </c>
      <c r="AB92" s="75">
        <f>-STOA!P92</f>
        <v>0</v>
      </c>
      <c r="AC92">
        <f t="shared" si="3"/>
        <v>14.561703398285225</v>
      </c>
      <c r="AD92">
        <f t="shared" si="4"/>
        <v>1519.6446314827949</v>
      </c>
      <c r="AE92">
        <f>'IDT-1'!F92</f>
        <v>0</v>
      </c>
      <c r="AF92" s="24"/>
      <c r="AG92">
        <f t="shared" si="5"/>
        <v>1519.6446314827949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3.3700799999999997</v>
      </c>
      <c r="E93">
        <f>GT_NG!T93</f>
        <v>11.022299449753838</v>
      </c>
      <c r="F93">
        <f>GT_Spot!T93</f>
        <v>0</v>
      </c>
      <c r="G93">
        <f>PPCL_NG!T93</f>
        <v>27.25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54.789116304575735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943.6425474802038</v>
      </c>
      <c r="P93" s="36">
        <v>75.200000000000017</v>
      </c>
      <c r="Q93" s="36">
        <v>21.97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413.91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14.32</v>
      </c>
      <c r="Z93" s="34">
        <f>IEX!P93</f>
        <v>0</v>
      </c>
      <c r="AA93" s="75">
        <f>STOA!J93</f>
        <v>6.28</v>
      </c>
      <c r="AB93" s="75">
        <f>-STOA!P93</f>
        <v>0</v>
      </c>
      <c r="AC93">
        <f t="shared" si="3"/>
        <v>14.772494298785123</v>
      </c>
      <c r="AD93">
        <f t="shared" si="4"/>
        <v>1589.5915489357483</v>
      </c>
      <c r="AE93">
        <f>'IDT-1'!F93</f>
        <v>0</v>
      </c>
      <c r="AF93" s="24"/>
      <c r="AG93">
        <f t="shared" si="5"/>
        <v>1589.5915489357483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-37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3.3700799999999997</v>
      </c>
      <c r="E94">
        <f>GT_NG!T94</f>
        <v>11.022299449753838</v>
      </c>
      <c r="F94">
        <f>GT_Spot!T94</f>
        <v>0</v>
      </c>
      <c r="G94">
        <f>PPCL_NG!T94</f>
        <v>27.25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53.24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942.8927321055022</v>
      </c>
      <c r="P94" s="36">
        <v>75.200000000000017</v>
      </c>
      <c r="Q94" s="36">
        <v>21.97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413.70000000000005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18.05</v>
      </c>
      <c r="Z94" s="34">
        <f>IEX!P94</f>
        <v>0</v>
      </c>
      <c r="AA94" s="75">
        <f>STOA!J94</f>
        <v>6.28</v>
      </c>
      <c r="AB94" s="75">
        <f>-STOA!P94</f>
        <v>0</v>
      </c>
      <c r="AC94">
        <f t="shared" si="3"/>
        <v>14.721092807352115</v>
      </c>
      <c r="AD94">
        <f t="shared" si="4"/>
        <v>1597.8640187479041</v>
      </c>
      <c r="AE94">
        <f>'IDT-1'!F94</f>
        <v>0</v>
      </c>
      <c r="AF94" s="24"/>
      <c r="AG94">
        <f t="shared" si="5"/>
        <v>1597.8640187479041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3.3700799999999997</v>
      </c>
      <c r="E95">
        <f>GT_NG!T95</f>
        <v>11.022299449753838</v>
      </c>
      <c r="F95">
        <f>GT_Spot!T95</f>
        <v>0</v>
      </c>
      <c r="G95">
        <f>PPCL_NG!T95</f>
        <v>27.418242420357672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47.74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935.19566233366095</v>
      </c>
      <c r="P95" s="36">
        <v>75.200000000000017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412.3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17.440000000000001</v>
      </c>
      <c r="Z95" s="34">
        <f>IEX!P95</f>
        <v>0</v>
      </c>
      <c r="AA95" s="75">
        <f>STOA!J95</f>
        <v>6.19</v>
      </c>
      <c r="AB95" s="75">
        <f>-STOA!P95</f>
        <v>0</v>
      </c>
      <c r="AC95">
        <f t="shared" si="3"/>
        <v>14.128279300993199</v>
      </c>
      <c r="AD95">
        <f t="shared" si="4"/>
        <v>1591.3580049027794</v>
      </c>
      <c r="AE95">
        <f>'IDT-1'!F95</f>
        <v>0</v>
      </c>
      <c r="AF95" s="24"/>
      <c r="AG95">
        <f t="shared" si="5"/>
        <v>1591.3580049027794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3.3700799999999997</v>
      </c>
      <c r="E96">
        <f>GT_NG!T96</f>
        <v>11.021671826625386</v>
      </c>
      <c r="F96">
        <f>GT_Spot!T96</f>
        <v>0</v>
      </c>
      <c r="G96">
        <f>PPCL_NG!T96</f>
        <v>27.59175743677941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48.76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930.705380653661</v>
      </c>
      <c r="P96" s="36">
        <v>75.200000000000017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412.25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19.48</v>
      </c>
      <c r="Z96" s="34">
        <f>IEX!P96</f>
        <v>0</v>
      </c>
      <c r="AA96" s="75">
        <f>STOA!J96</f>
        <v>6.19</v>
      </c>
      <c r="AB96" s="75">
        <f>-STOA!P96</f>
        <v>0</v>
      </c>
      <c r="AC96">
        <f t="shared" si="3"/>
        <v>14.116774231270179</v>
      </c>
      <c r="AD96">
        <f t="shared" si="4"/>
        <v>1590.0621156857956</v>
      </c>
      <c r="AE96">
        <f>'IDT-1'!F96</f>
        <v>0</v>
      </c>
      <c r="AF96" s="24"/>
      <c r="AG96">
        <f t="shared" si="5"/>
        <v>1590.0621156857956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3.3700799999999997</v>
      </c>
      <c r="E97">
        <f>GT_NG!T97</f>
        <v>11.021671826625386</v>
      </c>
      <c r="F97">
        <f>GT_Spot!T97</f>
        <v>0</v>
      </c>
      <c r="G97">
        <f>PPCL_NG!T97</f>
        <v>27.761768265494624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49.99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933.02156225637827</v>
      </c>
      <c r="P97" s="36">
        <v>75.200000000000017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412.40000000000003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18.829999999999998</v>
      </c>
      <c r="Z97" s="34">
        <f>IEX!P97</f>
        <v>0</v>
      </c>
      <c r="AA97" s="75">
        <f>STOA!J97</f>
        <v>6.19</v>
      </c>
      <c r="AB97" s="75">
        <f>-STOA!P97</f>
        <v>0</v>
      </c>
      <c r="AC97">
        <f t="shared" si="3"/>
        <v>14.411420550332647</v>
      </c>
      <c r="AD97">
        <f t="shared" si="4"/>
        <v>1562.9836617981657</v>
      </c>
      <c r="AE97">
        <f>'IDT-1'!F97</f>
        <v>0</v>
      </c>
      <c r="AF97" s="24"/>
      <c r="AG97">
        <f t="shared" si="5"/>
        <v>1562.9836617981657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3.3700799999999997</v>
      </c>
      <c r="E98">
        <f>GT_NG!T98</f>
        <v>11.021671826625386</v>
      </c>
      <c r="F98">
        <f>GT_Spot!T98</f>
        <v>0</v>
      </c>
      <c r="G98">
        <f>PPCL_NG!T98</f>
        <v>27.761768265494624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55.13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933.02156225637827</v>
      </c>
      <c r="P98" s="36">
        <v>75.200000000000017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412.36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18.55</v>
      </c>
      <c r="Z98" s="34">
        <f>IEX!P98</f>
        <v>0</v>
      </c>
      <c r="AA98" s="75">
        <f>STOA!J98</f>
        <v>6.19</v>
      </c>
      <c r="AB98" s="75">
        <f>-STOA!P98</f>
        <v>0</v>
      </c>
      <c r="AC98">
        <f t="shared" si="3"/>
        <v>14.498227187943622</v>
      </c>
      <c r="AD98">
        <f t="shared" si="4"/>
        <v>1562.7168551605546</v>
      </c>
      <c r="AE98">
        <f>'IDT-1'!F98</f>
        <v>0</v>
      </c>
      <c r="AF98" s="24"/>
      <c r="AG98">
        <f t="shared" si="5"/>
        <v>1562.7168551605546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8.247668999999988E-2</v>
      </c>
      <c r="E99">
        <f t="shared" si="6"/>
        <v>0.26050572441077152</v>
      </c>
      <c r="F99">
        <f t="shared" si="6"/>
        <v>0</v>
      </c>
      <c r="G99">
        <f t="shared" si="6"/>
        <v>0.67884900581180208</v>
      </c>
      <c r="H99">
        <f t="shared" si="6"/>
        <v>0</v>
      </c>
      <c r="I99">
        <f t="shared" si="6"/>
        <v>1.6706399999999977</v>
      </c>
      <c r="J99">
        <f t="shared" si="6"/>
        <v>0</v>
      </c>
      <c r="K99">
        <f t="shared" si="6"/>
        <v>1.1689834386678035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21.431255173810772</v>
      </c>
      <c r="P99" s="36">
        <f t="shared" si="6"/>
        <v>1.8047999999999973</v>
      </c>
      <c r="Q99" s="36">
        <f t="shared" si="6"/>
        <v>0.50531000000000048</v>
      </c>
      <c r="R99" s="38">
        <f>SUM(R3:R98)/4000</f>
        <v>0.24457820379830356</v>
      </c>
      <c r="S99" s="38">
        <f t="shared" si="6"/>
        <v>0</v>
      </c>
      <c r="T99" s="37">
        <f t="shared" si="6"/>
        <v>0.70984749999999985</v>
      </c>
      <c r="U99" s="37">
        <f t="shared" si="6"/>
        <v>11.196214849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7.5167499999999998E-2</v>
      </c>
      <c r="Z99" s="34">
        <f t="shared" si="6"/>
        <v>-2.8940000000000001</v>
      </c>
      <c r="AA99" s="75">
        <f t="shared" si="6"/>
        <v>0.14879000000000009</v>
      </c>
      <c r="AB99" s="75">
        <f t="shared" si="6"/>
        <v>0</v>
      </c>
      <c r="AC99">
        <f t="shared" si="6"/>
        <v>0.38389926737999819</v>
      </c>
      <c r="AD99">
        <f t="shared" si="6"/>
        <v>35.990976318119472</v>
      </c>
      <c r="AE99">
        <f t="shared" si="6"/>
        <v>-0.10640874999999998</v>
      </c>
      <c r="AG99">
        <f t="shared" si="6"/>
        <v>35.884567568119472</v>
      </c>
      <c r="AI99">
        <f t="shared" si="6"/>
        <v>0</v>
      </c>
      <c r="AJ99">
        <f t="shared" si="6"/>
        <v>0</v>
      </c>
      <c r="AK99">
        <f t="shared" si="6"/>
        <v>6.4574999999999997E-3</v>
      </c>
      <c r="AL99">
        <f t="shared" si="6"/>
        <v>-0.71499999999999997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45209</v>
      </c>
      <c r="B1" s="217"/>
      <c r="C1" s="217"/>
      <c r="D1" s="224" t="s">
        <v>437</v>
      </c>
      <c r="E1" s="217" t="s">
        <v>188</v>
      </c>
      <c r="F1" s="217" t="s">
        <v>189</v>
      </c>
      <c r="G1" s="217" t="s">
        <v>186</v>
      </c>
      <c r="H1" s="217" t="s">
        <v>187</v>
      </c>
      <c r="I1" s="217" t="s">
        <v>190</v>
      </c>
      <c r="J1" s="217" t="s">
        <v>192</v>
      </c>
      <c r="K1" s="217" t="s">
        <v>281</v>
      </c>
      <c r="L1" s="217" t="s">
        <v>196</v>
      </c>
      <c r="M1" s="217" t="s">
        <v>197</v>
      </c>
      <c r="N1" s="217" t="s">
        <v>198</v>
      </c>
      <c r="O1" s="217" t="s">
        <v>193</v>
      </c>
      <c r="P1" s="225" t="s">
        <v>143</v>
      </c>
      <c r="Q1" s="225" t="s">
        <v>144</v>
      </c>
      <c r="R1" s="229" t="s">
        <v>314</v>
      </c>
      <c r="S1" s="229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7" t="s">
        <v>313</v>
      </c>
      <c r="Y1" s="228" t="s">
        <v>218</v>
      </c>
      <c r="Z1" s="228" t="s">
        <v>219</v>
      </c>
      <c r="AA1" s="227" t="s">
        <v>194</v>
      </c>
      <c r="AB1" s="227" t="s">
        <v>195</v>
      </c>
      <c r="AC1" s="25" t="s">
        <v>185</v>
      </c>
      <c r="AD1" s="217" t="s">
        <v>142</v>
      </c>
      <c r="AG1" s="217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0" t="s">
        <v>374</v>
      </c>
      <c r="AP1" s="230" t="s">
        <v>375</v>
      </c>
      <c r="AQ1" s="230" t="s">
        <v>376</v>
      </c>
      <c r="AR1" s="230" t="s">
        <v>377</v>
      </c>
      <c r="AT1" s="153" t="s">
        <v>145</v>
      </c>
    </row>
    <row r="2" spans="1:46">
      <c r="A2" s="25" t="s">
        <v>44</v>
      </c>
      <c r="B2" s="217"/>
      <c r="C2" s="217"/>
      <c r="D2" s="224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5"/>
      <c r="Q2" s="225"/>
      <c r="R2" s="229"/>
      <c r="S2" s="229"/>
      <c r="T2" s="40" t="s">
        <v>294</v>
      </c>
      <c r="U2" s="226"/>
      <c r="V2" s="65" t="s">
        <v>284</v>
      </c>
      <c r="W2" s="65" t="s">
        <v>284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270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53" t="s">
        <v>148</v>
      </c>
    </row>
    <row r="3" spans="1:46">
      <c r="A3" t="s">
        <v>45</v>
      </c>
      <c r="D3">
        <f>TWEPL!S3</f>
        <v>0.77760000000000007</v>
      </c>
      <c r="E3">
        <f>GT_NG!S3</f>
        <v>2.0840979453982551</v>
      </c>
      <c r="F3">
        <f>GT_Spot!S3</f>
        <v>0</v>
      </c>
      <c r="G3">
        <f>PPCL_NG!S3</f>
        <v>45.66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56.14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62.91</v>
      </c>
      <c r="AB3" s="75">
        <f>-STOA!Q3</f>
        <v>0</v>
      </c>
      <c r="AC3">
        <f>SUMIF(B3:AB3,"&gt;0")*$AC$2-SUMIF(B3:AB3,"&lt;0")*($AC$2/(1-$AC$2))+SUMIF(AI3:AR3,"&gt;0")*$AC$2-SUMIF(AI3:AR3,"&lt;0")*($AC$2/(1-$AC$2))</f>
        <v>1.9525654051963408</v>
      </c>
      <c r="AD3">
        <f>SUM(B3:AB3,AI3:AR3)-AC3</f>
        <v>149.61913254020189</v>
      </c>
      <c r="AE3">
        <f>'IDT-1'!E3</f>
        <v>0</v>
      </c>
      <c r="AF3" s="24"/>
      <c r="AG3">
        <f>SUM(AD3:AF3)+AT3</f>
        <v>149.61913254020189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-35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0.77760000000000007</v>
      </c>
      <c r="E4">
        <f>GT_NG!S4</f>
        <v>2.0840979453982551</v>
      </c>
      <c r="F4">
        <f>GT_Spot!S4</f>
        <v>0</v>
      </c>
      <c r="G4">
        <f>PPCL_NG!S4</f>
        <v>45.66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54.2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1.9354934051963406</v>
      </c>
      <c r="AD4">
        <f t="shared" ref="AD4:AD67" si="1">SUM(B4:AB4,AI4:AR4)-AC4</f>
        <v>147.69620454020188</v>
      </c>
      <c r="AE4">
        <f>'IDT-1'!E4</f>
        <v>0</v>
      </c>
      <c r="AF4" s="24"/>
      <c r="AG4">
        <f t="shared" ref="AG4:AG67" si="2">SUM(AD4:AF4)+AT4</f>
        <v>147.69620454020188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-35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0.58320000000000005</v>
      </c>
      <c r="E5">
        <f>GT_NG!S5</f>
        <v>2.0840979453982551</v>
      </c>
      <c r="F5">
        <f>GT_Spot!S5</f>
        <v>0</v>
      </c>
      <c r="G5">
        <f>PPCL_NG!S5</f>
        <v>45.66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51.3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62.91</v>
      </c>
      <c r="AB5" s="75">
        <f>-STOA!Q5</f>
        <v>0</v>
      </c>
      <c r="AC5">
        <f t="shared" si="0"/>
        <v>1.9526533228073171</v>
      </c>
      <c r="AD5">
        <f t="shared" si="1"/>
        <v>139.5846446225909</v>
      </c>
      <c r="AE5">
        <f>'IDT-1'!E5</f>
        <v>0</v>
      </c>
      <c r="AF5" s="24"/>
      <c r="AG5">
        <f t="shared" si="2"/>
        <v>139.5846446225909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0.58320000000000005</v>
      </c>
      <c r="E6">
        <f>GT_NG!S6</f>
        <v>2.0840979453982551</v>
      </c>
      <c r="F6">
        <f>GT_Spot!S6</f>
        <v>0</v>
      </c>
      <c r="G6">
        <f>PPCL_NG!S6</f>
        <v>45.66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49.36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62.91</v>
      </c>
      <c r="AB6" s="75">
        <f>-STOA!Q6</f>
        <v>0</v>
      </c>
      <c r="AC6">
        <f t="shared" si="0"/>
        <v>1.9355813228073173</v>
      </c>
      <c r="AD6">
        <f t="shared" si="1"/>
        <v>137.66171662259092</v>
      </c>
      <c r="AE6">
        <f>'IDT-1'!E6</f>
        <v>0</v>
      </c>
      <c r="AF6" s="24"/>
      <c r="AG6">
        <f t="shared" si="2"/>
        <v>137.66171662259092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0.58320000000000005</v>
      </c>
      <c r="E7">
        <f>GT_NG!S7</f>
        <v>2.0840979453982551</v>
      </c>
      <c r="F7">
        <f>GT_Spot!S7</f>
        <v>0</v>
      </c>
      <c r="G7">
        <f>PPCL_NG!S7</f>
        <v>45.66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48.4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62.91</v>
      </c>
      <c r="AB7" s="75">
        <f>-STOA!Q7</f>
        <v>0</v>
      </c>
      <c r="AC7">
        <f t="shared" si="0"/>
        <v>1.9271333228073173</v>
      </c>
      <c r="AD7">
        <f t="shared" si="1"/>
        <v>136.71016462259092</v>
      </c>
      <c r="AE7">
        <f>'IDT-1'!E7</f>
        <v>0</v>
      </c>
      <c r="AF7" s="24"/>
      <c r="AG7">
        <f t="shared" si="2"/>
        <v>136.71016462259092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0.58320000000000005</v>
      </c>
      <c r="E8">
        <f>GT_NG!S8</f>
        <v>2.0840979453982551</v>
      </c>
      <c r="F8">
        <f>GT_Spot!S8</f>
        <v>0</v>
      </c>
      <c r="G8">
        <f>PPCL_NG!S8</f>
        <v>45.66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46.46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62.91</v>
      </c>
      <c r="AB8" s="75">
        <f>-STOA!Q8</f>
        <v>0</v>
      </c>
      <c r="AC8">
        <f t="shared" si="0"/>
        <v>1.9100613228073176</v>
      </c>
      <c r="AD8">
        <f t="shared" si="1"/>
        <v>134.78723662259094</v>
      </c>
      <c r="AE8">
        <f>'IDT-1'!E8</f>
        <v>0</v>
      </c>
      <c r="AF8" s="24"/>
      <c r="AG8">
        <f t="shared" si="2"/>
        <v>134.78723662259094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0.58320000000000005</v>
      </c>
      <c r="E9">
        <f>GT_NG!S9</f>
        <v>2.0840979453982551</v>
      </c>
      <c r="F9">
        <f>GT_Spot!S9</f>
        <v>0</v>
      </c>
      <c r="G9">
        <f>PPCL_NG!S9</f>
        <v>45.66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44.52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62.91</v>
      </c>
      <c r="AB9" s="75">
        <f>-STOA!Q9</f>
        <v>0</v>
      </c>
      <c r="AC9">
        <f t="shared" si="0"/>
        <v>1.8929893228073174</v>
      </c>
      <c r="AD9">
        <f t="shared" si="1"/>
        <v>132.86430862259093</v>
      </c>
      <c r="AE9">
        <f>'IDT-1'!E9</f>
        <v>0</v>
      </c>
      <c r="AF9" s="24"/>
      <c r="AG9">
        <f t="shared" si="2"/>
        <v>132.86430862259093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0.58320000000000005</v>
      </c>
      <c r="E10">
        <f>GT_NG!S10</f>
        <v>2.0840979453982551</v>
      </c>
      <c r="F10">
        <f>GT_Spot!S10</f>
        <v>0</v>
      </c>
      <c r="G10">
        <f>PPCL_NG!S10</f>
        <v>45.66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44.52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62.91</v>
      </c>
      <c r="AB10" s="75">
        <f>-STOA!Q10</f>
        <v>0</v>
      </c>
      <c r="AC10">
        <f t="shared" si="0"/>
        <v>1.8929893228073174</v>
      </c>
      <c r="AD10">
        <f t="shared" si="1"/>
        <v>132.86430862259093</v>
      </c>
      <c r="AE10">
        <f>'IDT-1'!E10</f>
        <v>0</v>
      </c>
      <c r="AF10" s="24"/>
      <c r="AG10">
        <f t="shared" si="2"/>
        <v>132.86430862259093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0.58320000000000005</v>
      </c>
      <c r="E11">
        <f>GT_NG!S11</f>
        <v>2.0840979453982551</v>
      </c>
      <c r="F11">
        <f>GT_Spot!S11</f>
        <v>0</v>
      </c>
      <c r="G11">
        <f>PPCL_NG!S11</f>
        <v>45.66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42.59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62.91</v>
      </c>
      <c r="AB11" s="75">
        <f>-STOA!Q11</f>
        <v>0</v>
      </c>
      <c r="AC11">
        <f t="shared" si="0"/>
        <v>1.8760053228073175</v>
      </c>
      <c r="AD11">
        <f t="shared" si="1"/>
        <v>130.95129262259093</v>
      </c>
      <c r="AE11">
        <f>'IDT-1'!E11</f>
        <v>0</v>
      </c>
      <c r="AF11" s="24"/>
      <c r="AG11">
        <f t="shared" si="2"/>
        <v>130.95129262259093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0.58320000000000005</v>
      </c>
      <c r="E12">
        <f>GT_NG!S12</f>
        <v>1.8</v>
      </c>
      <c r="F12">
        <f>GT_Spot!S12</f>
        <v>0</v>
      </c>
      <c r="G12">
        <f>PPCL_NG!S12</f>
        <v>37.32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42.59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62.91</v>
      </c>
      <c r="AB12" s="75">
        <f>-STOA!Q12</f>
        <v>0</v>
      </c>
      <c r="AC12">
        <f t="shared" si="0"/>
        <v>1.8001132608878128</v>
      </c>
      <c r="AD12">
        <f t="shared" si="1"/>
        <v>122.4030867391122</v>
      </c>
      <c r="AE12">
        <f>'IDT-1'!E12</f>
        <v>0</v>
      </c>
      <c r="AF12" s="24"/>
      <c r="AG12">
        <f t="shared" si="2"/>
        <v>122.4030867391122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0.58320000000000005</v>
      </c>
      <c r="E13">
        <f>GT_NG!S13</f>
        <v>1.8</v>
      </c>
      <c r="F13">
        <f>GT_Spot!S13</f>
        <v>0</v>
      </c>
      <c r="G13">
        <f>PPCL_NG!S13</f>
        <v>37.32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42.59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62.91</v>
      </c>
      <c r="AB13" s="75">
        <f>-STOA!Q13</f>
        <v>0</v>
      </c>
      <c r="AC13">
        <f t="shared" si="0"/>
        <v>1.8001132608878128</v>
      </c>
      <c r="AD13">
        <f t="shared" si="1"/>
        <v>122.4030867391122</v>
      </c>
      <c r="AE13">
        <f>'IDT-1'!E13</f>
        <v>0</v>
      </c>
      <c r="AF13" s="24"/>
      <c r="AG13">
        <f t="shared" si="2"/>
        <v>122.4030867391122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0.58320000000000005</v>
      </c>
      <c r="E14">
        <f>GT_NG!S14</f>
        <v>1.7999453402569008</v>
      </c>
      <c r="F14">
        <f>GT_Spot!S14</f>
        <v>0</v>
      </c>
      <c r="G14">
        <f>PPCL_NG!S14</f>
        <v>37.32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40.65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62.91</v>
      </c>
      <c r="AB14" s="75">
        <f>-STOA!Q14</f>
        <v>0</v>
      </c>
      <c r="AC14">
        <f t="shared" si="0"/>
        <v>1.7830407798820738</v>
      </c>
      <c r="AD14">
        <f t="shared" si="1"/>
        <v>120.48010456037483</v>
      </c>
      <c r="AE14">
        <f>'IDT-1'!E14</f>
        <v>0</v>
      </c>
      <c r="AF14" s="24"/>
      <c r="AG14">
        <f t="shared" si="2"/>
        <v>120.48010456037483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0.58320000000000005</v>
      </c>
      <c r="E15">
        <f>GT_NG!S15</f>
        <v>1.8505056026236677</v>
      </c>
      <c r="F15">
        <f>GT_Spot!S15</f>
        <v>0</v>
      </c>
      <c r="G15">
        <f>PPCL_NG!S15</f>
        <v>37.32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41.62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62.91</v>
      </c>
      <c r="AB15" s="75">
        <f>-STOA!Q15</f>
        <v>0</v>
      </c>
      <c r="AC15">
        <f t="shared" si="0"/>
        <v>1.7920217101909008</v>
      </c>
      <c r="AD15">
        <f t="shared" si="1"/>
        <v>121.49168389243276</v>
      </c>
      <c r="AE15">
        <f>'IDT-1'!E15</f>
        <v>0</v>
      </c>
      <c r="AF15" s="24"/>
      <c r="AG15">
        <f t="shared" si="2"/>
        <v>121.49168389243276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0.58320000000000005</v>
      </c>
      <c r="E16">
        <f>GT_NG!S16</f>
        <v>1.8505056026236677</v>
      </c>
      <c r="F16">
        <f>GT_Spot!S16</f>
        <v>0</v>
      </c>
      <c r="G16">
        <f>PPCL_NG!S16</f>
        <v>37.32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40.65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62.91</v>
      </c>
      <c r="AB16" s="75">
        <f>-STOA!Q16</f>
        <v>0</v>
      </c>
      <c r="AC16">
        <f t="shared" si="0"/>
        <v>1.783485710190901</v>
      </c>
      <c r="AD16">
        <f t="shared" si="1"/>
        <v>120.53021989243275</v>
      </c>
      <c r="AE16">
        <f>'IDT-1'!E16</f>
        <v>0</v>
      </c>
      <c r="AF16" s="24"/>
      <c r="AG16">
        <f t="shared" si="2"/>
        <v>120.53021989243275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0.58320000000000005</v>
      </c>
      <c r="E17">
        <f>GT_NG!S17</f>
        <v>2.0834154351395733</v>
      </c>
      <c r="F17">
        <f>GT_Spot!S17</f>
        <v>0</v>
      </c>
      <c r="G17">
        <f>PPCL_NG!S17</f>
        <v>45.66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39.68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62.91</v>
      </c>
      <c r="AB17" s="75">
        <f>-STOA!Q17</f>
        <v>0</v>
      </c>
      <c r="AC17">
        <f t="shared" si="0"/>
        <v>1.8503913167170412</v>
      </c>
      <c r="AD17">
        <f t="shared" si="1"/>
        <v>128.06622411842253</v>
      </c>
      <c r="AE17">
        <f>'IDT-1'!E17</f>
        <v>0</v>
      </c>
      <c r="AF17" s="24"/>
      <c r="AG17">
        <f t="shared" si="2"/>
        <v>128.06622411842253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0.58320000000000005</v>
      </c>
      <c r="E18">
        <f>GT_NG!S18</f>
        <v>2.0834154351395733</v>
      </c>
      <c r="F18">
        <f>GT_Spot!S18</f>
        <v>0</v>
      </c>
      <c r="G18">
        <f>PPCL_NG!S18</f>
        <v>45.66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38.72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62.91</v>
      </c>
      <c r="AB18" s="75">
        <f>-STOA!Q18</f>
        <v>0</v>
      </c>
      <c r="AC18">
        <f t="shared" si="0"/>
        <v>1.8419433167170411</v>
      </c>
      <c r="AD18">
        <f t="shared" si="1"/>
        <v>127.11467211842252</v>
      </c>
      <c r="AE18">
        <f>'IDT-1'!E18</f>
        <v>0</v>
      </c>
      <c r="AF18" s="24"/>
      <c r="AG18">
        <f t="shared" si="2"/>
        <v>127.11467211842252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0.58320000000000005</v>
      </c>
      <c r="E19">
        <f>GT_NG!S19</f>
        <v>2.0834154351395733</v>
      </c>
      <c r="F19">
        <f>GT_Spot!S19</f>
        <v>0</v>
      </c>
      <c r="G19">
        <f>PPCL_NG!S19</f>
        <v>46.05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38.72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62.91</v>
      </c>
      <c r="AB19" s="75">
        <f>-STOA!Q19</f>
        <v>0</v>
      </c>
      <c r="AC19">
        <f t="shared" si="0"/>
        <v>1.8453753167170412</v>
      </c>
      <c r="AD19">
        <f t="shared" si="1"/>
        <v>127.50124011842253</v>
      </c>
      <c r="AE19">
        <f>'IDT-1'!E19</f>
        <v>0</v>
      </c>
      <c r="AF19" s="24"/>
      <c r="AG19">
        <f t="shared" si="2"/>
        <v>127.50124011842253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0.58320000000000005</v>
      </c>
      <c r="E20">
        <f>GT_NG!S20</f>
        <v>2.1426400225161837</v>
      </c>
      <c r="F20">
        <f>GT_Spot!S20</f>
        <v>0</v>
      </c>
      <c r="G20">
        <f>PPCL_NG!S20</f>
        <v>46.05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37.75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62.91</v>
      </c>
      <c r="AB20" s="75">
        <f>-STOA!Q20</f>
        <v>0</v>
      </c>
      <c r="AC20">
        <f t="shared" si="0"/>
        <v>1.8373604930859551</v>
      </c>
      <c r="AD20">
        <f t="shared" si="1"/>
        <v>126.59847952943022</v>
      </c>
      <c r="AE20">
        <f>'IDT-1'!E20</f>
        <v>0</v>
      </c>
      <c r="AF20" s="24"/>
      <c r="AG20">
        <f t="shared" si="2"/>
        <v>126.59847952943022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0.58320000000000005</v>
      </c>
      <c r="E21">
        <f>GT_NG!S21</f>
        <v>2.1426400225161837</v>
      </c>
      <c r="F21">
        <f>GT_Spot!S21</f>
        <v>0</v>
      </c>
      <c r="G21">
        <f>PPCL_NG!S21</f>
        <v>46.05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38.72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62.91</v>
      </c>
      <c r="AB21" s="75">
        <f>-STOA!Q21</f>
        <v>0</v>
      </c>
      <c r="AC21">
        <f t="shared" si="0"/>
        <v>1.8458964930859554</v>
      </c>
      <c r="AD21">
        <f t="shared" si="1"/>
        <v>127.55994352943021</v>
      </c>
      <c r="AE21">
        <f>'IDT-1'!E21</f>
        <v>0</v>
      </c>
      <c r="AF21" s="24"/>
      <c r="AG21">
        <f t="shared" si="2"/>
        <v>127.55994352943021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0.58320000000000005</v>
      </c>
      <c r="E22">
        <f>GT_NG!S22</f>
        <v>2.1426400225161837</v>
      </c>
      <c r="F22">
        <f>GT_Spot!S22</f>
        <v>0</v>
      </c>
      <c r="G22">
        <f>PPCL_NG!S22</f>
        <v>46.05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38.72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62.91</v>
      </c>
      <c r="AB22" s="75">
        <f>-STOA!Q22</f>
        <v>0</v>
      </c>
      <c r="AC22">
        <f t="shared" si="0"/>
        <v>1.8458964930859554</v>
      </c>
      <c r="AD22">
        <f t="shared" si="1"/>
        <v>127.55994352943021</v>
      </c>
      <c r="AE22">
        <f>'IDT-1'!E22</f>
        <v>0</v>
      </c>
      <c r="AF22" s="24"/>
      <c r="AG22">
        <f t="shared" si="2"/>
        <v>127.55994352943021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0.58320000000000005</v>
      </c>
      <c r="E23">
        <f>GT_NG!S23</f>
        <v>2.1426400225161837</v>
      </c>
      <c r="F23">
        <f>GT_Spot!S23</f>
        <v>0</v>
      </c>
      <c r="G23">
        <f>PPCL_NG!S23</f>
        <v>46.05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40.65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62.91</v>
      </c>
      <c r="AB23" s="75">
        <f>-STOA!Q23</f>
        <v>0</v>
      </c>
      <c r="AC23">
        <f t="shared" si="0"/>
        <v>1.8628804930859553</v>
      </c>
      <c r="AD23">
        <f t="shared" si="1"/>
        <v>129.47295952943023</v>
      </c>
      <c r="AE23">
        <f>'IDT-1'!E23</f>
        <v>0</v>
      </c>
      <c r="AF23" s="24"/>
      <c r="AG23">
        <f t="shared" si="2"/>
        <v>129.47295952943023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0.58320000000000005</v>
      </c>
      <c r="E24">
        <f>GT_NG!S24</f>
        <v>2.0840979453982551</v>
      </c>
      <c r="F24">
        <f>GT_Spot!S24</f>
        <v>0</v>
      </c>
      <c r="G24">
        <f>PPCL_NG!S24</f>
        <v>46.05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40.65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62.91</v>
      </c>
      <c r="AB24" s="75">
        <f>-STOA!Q24</f>
        <v>0</v>
      </c>
      <c r="AC24">
        <f t="shared" si="0"/>
        <v>1.8623653228073174</v>
      </c>
      <c r="AD24">
        <f t="shared" si="1"/>
        <v>129.41493262259095</v>
      </c>
      <c r="AE24">
        <f>'IDT-1'!E24</f>
        <v>0</v>
      </c>
      <c r="AF24" s="24"/>
      <c r="AG24">
        <f t="shared" si="2"/>
        <v>129.41493262259095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0.58320000000000005</v>
      </c>
      <c r="E25">
        <f>GT_NG!S25</f>
        <v>2.0840979453982551</v>
      </c>
      <c r="F25">
        <f>GT_Spot!S25</f>
        <v>0</v>
      </c>
      <c r="G25">
        <f>PPCL_NG!S25</f>
        <v>46.05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42.59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62.91</v>
      </c>
      <c r="AB25" s="75">
        <f>-STOA!Q25</f>
        <v>0</v>
      </c>
      <c r="AC25">
        <f t="shared" si="0"/>
        <v>1.8794373228073176</v>
      </c>
      <c r="AD25">
        <f t="shared" si="1"/>
        <v>131.33786062259094</v>
      </c>
      <c r="AE25">
        <f>'IDT-1'!E25</f>
        <v>0</v>
      </c>
      <c r="AF25" s="24"/>
      <c r="AG25">
        <f t="shared" si="2"/>
        <v>131.33786062259094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0.58320000000000005</v>
      </c>
      <c r="E26">
        <f>GT_NG!S26</f>
        <v>2.0840979453982551</v>
      </c>
      <c r="F26">
        <f>GT_Spot!S26</f>
        <v>0</v>
      </c>
      <c r="G26">
        <f>PPCL_NG!S26</f>
        <v>46.05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41.62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62.91</v>
      </c>
      <c r="AB26" s="75">
        <f>-STOA!Q26</f>
        <v>0</v>
      </c>
      <c r="AC26">
        <f t="shared" si="0"/>
        <v>1.8709013228073177</v>
      </c>
      <c r="AD26">
        <f t="shared" si="1"/>
        <v>130.37639662259093</v>
      </c>
      <c r="AE26">
        <f>'IDT-1'!E26</f>
        <v>0</v>
      </c>
      <c r="AF26" s="24"/>
      <c r="AG26">
        <f t="shared" si="2"/>
        <v>130.37639662259093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0.58320000000000005</v>
      </c>
      <c r="E27">
        <f>GT_NG!S27</f>
        <v>2.0842166232261801</v>
      </c>
      <c r="F27">
        <f>GT_Spot!S27</f>
        <v>0</v>
      </c>
      <c r="G27">
        <f>PPCL_NG!S27</f>
        <v>46.81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42.59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62.91</v>
      </c>
      <c r="AB27" s="75">
        <f>-STOA!Q27</f>
        <v>0</v>
      </c>
      <c r="AC27">
        <f t="shared" si="0"/>
        <v>1.8861263671722033</v>
      </c>
      <c r="AD27">
        <f t="shared" si="1"/>
        <v>132.09129025605398</v>
      </c>
      <c r="AE27">
        <f>'IDT-1'!E27</f>
        <v>0</v>
      </c>
      <c r="AF27" s="24"/>
      <c r="AG27">
        <f t="shared" si="2"/>
        <v>132.09129025605398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0.58320000000000005</v>
      </c>
      <c r="E28">
        <f>GT_NG!S28</f>
        <v>2.0255558682803265</v>
      </c>
      <c r="F28">
        <f>GT_Spot!S28</f>
        <v>0</v>
      </c>
      <c r="G28">
        <f>PPCL_NG!S28</f>
        <v>46.81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44.52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62.91</v>
      </c>
      <c r="AB28" s="75">
        <f>-STOA!Q28</f>
        <v>0</v>
      </c>
      <c r="AC28">
        <f t="shared" si="0"/>
        <v>1.90259415252868</v>
      </c>
      <c r="AD28">
        <f t="shared" si="1"/>
        <v>133.94616171575166</v>
      </c>
      <c r="AE28">
        <f>'IDT-1'!E28</f>
        <v>0</v>
      </c>
      <c r="AF28" s="24"/>
      <c r="AG28">
        <f t="shared" si="2"/>
        <v>133.94616171575166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0.58320000000000005</v>
      </c>
      <c r="E29">
        <f>GT_NG!S29</f>
        <v>2.0255558682803265</v>
      </c>
      <c r="F29">
        <f>GT_Spot!S29</f>
        <v>0</v>
      </c>
      <c r="G29">
        <f>PPCL_NG!S29</f>
        <v>46.81</v>
      </c>
      <c r="H29">
        <f>PPCL_Spot!S29</f>
        <v>0</v>
      </c>
      <c r="I29">
        <f>Bawana_NG!S29</f>
        <v>19.000000000000004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48.4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62.91</v>
      </c>
      <c r="AB29" s="75">
        <f>-STOA!Q29</f>
        <v>0</v>
      </c>
      <c r="AC29">
        <f t="shared" si="0"/>
        <v>1.93673815252868</v>
      </c>
      <c r="AD29">
        <f t="shared" si="1"/>
        <v>137.79201771575165</v>
      </c>
      <c r="AE29">
        <f>'IDT-1'!E29</f>
        <v>0</v>
      </c>
      <c r="AF29" s="24"/>
      <c r="AG29">
        <f t="shared" si="2"/>
        <v>137.79201771575165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0.58320000000000005</v>
      </c>
      <c r="E30">
        <f>GT_NG!S30</f>
        <v>2.0840979453982551</v>
      </c>
      <c r="F30">
        <f>GT_Spot!S30</f>
        <v>0</v>
      </c>
      <c r="G30">
        <f>PPCL_NG!S30</f>
        <v>46.81</v>
      </c>
      <c r="H30">
        <f>PPCL_Spot!S30</f>
        <v>0</v>
      </c>
      <c r="I30">
        <f>Bawana_NG!S30</f>
        <v>19.000000000000004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50.33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62.91</v>
      </c>
      <c r="AB30" s="75">
        <f>-STOA!Q30</f>
        <v>0</v>
      </c>
      <c r="AC30">
        <f t="shared" si="0"/>
        <v>1.9542373228073178</v>
      </c>
      <c r="AD30">
        <f t="shared" si="1"/>
        <v>139.76306062259093</v>
      </c>
      <c r="AE30">
        <f>'IDT-1'!E30</f>
        <v>0</v>
      </c>
      <c r="AF30" s="24"/>
      <c r="AG30">
        <f t="shared" si="2"/>
        <v>139.76306062259093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0.58320000000000005</v>
      </c>
      <c r="E31">
        <f>GT_NG!S31</f>
        <v>2.0840979453982551</v>
      </c>
      <c r="F31">
        <f>GT_Spot!S31</f>
        <v>0</v>
      </c>
      <c r="G31">
        <f>PPCL_NG!S31</f>
        <v>46.81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57.11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62.91</v>
      </c>
      <c r="AB31" s="75">
        <f>-STOA!Q31</f>
        <v>0</v>
      </c>
      <c r="AC31">
        <f t="shared" si="0"/>
        <v>2.0139013228073175</v>
      </c>
      <c r="AD31">
        <f t="shared" si="1"/>
        <v>146.48339662259093</v>
      </c>
      <c r="AE31">
        <f>'IDT-1'!E31</f>
        <v>0</v>
      </c>
      <c r="AF31" s="24"/>
      <c r="AG31">
        <f t="shared" si="2"/>
        <v>146.48339662259093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0.58320000000000005</v>
      </c>
      <c r="E32">
        <f>GT_NG!S32</f>
        <v>2.0840979453982551</v>
      </c>
      <c r="F32">
        <f>GT_Spot!S32</f>
        <v>0</v>
      </c>
      <c r="G32">
        <f>PPCL_NG!S32</f>
        <v>46.81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62.91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62.91</v>
      </c>
      <c r="AB32" s="75">
        <f>-STOA!Q32</f>
        <v>0</v>
      </c>
      <c r="AC32">
        <f t="shared" si="0"/>
        <v>2.0649413228073175</v>
      </c>
      <c r="AD32">
        <f t="shared" si="1"/>
        <v>152.23235662259091</v>
      </c>
      <c r="AE32">
        <f>'IDT-1'!E32</f>
        <v>0</v>
      </c>
      <c r="AF32" s="24"/>
      <c r="AG32">
        <f t="shared" si="2"/>
        <v>152.23235662259091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0.58320000000000005</v>
      </c>
      <c r="E33">
        <f>GT_NG!S33</f>
        <v>2.0840979453982551</v>
      </c>
      <c r="F33">
        <f>GT_Spot!S33</f>
        <v>0</v>
      </c>
      <c r="G33">
        <f>PPCL_NG!S33</f>
        <v>46.97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71.62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62.91</v>
      </c>
      <c r="AB33" s="75">
        <f>-STOA!Q33</f>
        <v>0</v>
      </c>
      <c r="AC33">
        <f t="shared" si="0"/>
        <v>2.1429973228073176</v>
      </c>
      <c r="AD33">
        <f t="shared" si="1"/>
        <v>161.02430062259094</v>
      </c>
      <c r="AE33">
        <f>'IDT-1'!E33</f>
        <v>0</v>
      </c>
      <c r="AF33" s="24"/>
      <c r="AG33">
        <f t="shared" si="2"/>
        <v>161.02430062259094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0.58320000000000005</v>
      </c>
      <c r="E34">
        <f>GT_NG!S34</f>
        <v>2.0840979453982551</v>
      </c>
      <c r="F34">
        <f>GT_Spot!S34</f>
        <v>0</v>
      </c>
      <c r="G34">
        <f>PPCL_NG!S34</f>
        <v>46.97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80.34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62.91</v>
      </c>
      <c r="AB34" s="75">
        <f>-STOA!Q34</f>
        <v>0</v>
      </c>
      <c r="AC34">
        <f t="shared" si="0"/>
        <v>2.2197333228073175</v>
      </c>
      <c r="AD34">
        <f t="shared" si="1"/>
        <v>169.66756462259093</v>
      </c>
      <c r="AE34">
        <f>'IDT-1'!E34</f>
        <v>0</v>
      </c>
      <c r="AF34" s="24"/>
      <c r="AG34">
        <f t="shared" si="2"/>
        <v>169.66756462259093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0.58320000000000005</v>
      </c>
      <c r="E35">
        <f>GT_NG!S35</f>
        <v>2.0842166232261801</v>
      </c>
      <c r="F35">
        <f>GT_Spot!S35</f>
        <v>0</v>
      </c>
      <c r="G35">
        <f>PPCL_NG!S35</f>
        <v>46.97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90.01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62.91</v>
      </c>
      <c r="AB35" s="75">
        <f>-STOA!Q35</f>
        <v>0</v>
      </c>
      <c r="AC35">
        <f t="shared" si="0"/>
        <v>2.3048303671722037</v>
      </c>
      <c r="AD35">
        <f t="shared" si="1"/>
        <v>179.252586256054</v>
      </c>
      <c r="AE35">
        <f>'IDT-1'!E35</f>
        <v>0</v>
      </c>
      <c r="AF35" s="24"/>
      <c r="AG35">
        <f t="shared" si="2"/>
        <v>179.252586256054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0.58320000000000005</v>
      </c>
      <c r="E36">
        <f>GT_NG!S36</f>
        <v>2.0842166232261801</v>
      </c>
      <c r="F36">
        <f>GT_Spot!S36</f>
        <v>0</v>
      </c>
      <c r="G36">
        <f>PPCL_NG!S36</f>
        <v>46.97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99.69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62.91</v>
      </c>
      <c r="AB36" s="75">
        <f>-STOA!Q36</f>
        <v>0</v>
      </c>
      <c r="AC36">
        <f t="shared" si="0"/>
        <v>2.3900143671722036</v>
      </c>
      <c r="AD36">
        <f t="shared" si="1"/>
        <v>188.84740225605398</v>
      </c>
      <c r="AE36">
        <f>'IDT-1'!E36</f>
        <v>0</v>
      </c>
      <c r="AF36" s="24"/>
      <c r="AG36">
        <f t="shared" si="2"/>
        <v>188.84740225605398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0.58320000000000005</v>
      </c>
      <c r="E37">
        <f>GT_NG!S37</f>
        <v>2.0842166232261801</v>
      </c>
      <c r="F37">
        <f>GT_Spot!S37</f>
        <v>0</v>
      </c>
      <c r="G37">
        <f>PPCL_NG!S37</f>
        <v>46.97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111.31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62.91</v>
      </c>
      <c r="AB37" s="75">
        <f>-STOA!Q37</f>
        <v>0</v>
      </c>
      <c r="AC37">
        <f t="shared" si="0"/>
        <v>2.4922703671722033</v>
      </c>
      <c r="AD37">
        <f t="shared" si="1"/>
        <v>200.36514625605398</v>
      </c>
      <c r="AE37">
        <f>'IDT-1'!E37</f>
        <v>0</v>
      </c>
      <c r="AF37" s="24"/>
      <c r="AG37">
        <f t="shared" si="2"/>
        <v>200.36514625605398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-40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0.58320000000000005</v>
      </c>
      <c r="E38">
        <f>GT_NG!S38</f>
        <v>2.0842166232261801</v>
      </c>
      <c r="F38">
        <f>GT_Spot!S38</f>
        <v>0</v>
      </c>
      <c r="G38">
        <f>PPCL_NG!S38</f>
        <v>46.97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121.96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62.91</v>
      </c>
      <c r="AB38" s="75">
        <f>-STOA!Q38</f>
        <v>0</v>
      </c>
      <c r="AC38">
        <f t="shared" si="0"/>
        <v>2.5859903671722035</v>
      </c>
      <c r="AD38">
        <f t="shared" si="1"/>
        <v>210.92142625605399</v>
      </c>
      <c r="AE38">
        <f>'IDT-1'!E38</f>
        <v>0</v>
      </c>
      <c r="AF38" s="24"/>
      <c r="AG38">
        <f t="shared" si="2"/>
        <v>210.92142625605399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-40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0.58320000000000005</v>
      </c>
      <c r="E39">
        <f>GT_NG!S39</f>
        <v>2.066145380828265</v>
      </c>
      <c r="F39">
        <f>GT_Spot!S39</f>
        <v>0</v>
      </c>
      <c r="G39">
        <f>PPCL_NG!S39</f>
        <v>46.303006688746017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134.54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62.91</v>
      </c>
      <c r="AB39" s="75">
        <f>-STOA!Q39</f>
        <v>0</v>
      </c>
      <c r="AC39">
        <f t="shared" si="0"/>
        <v>2.6462751614890898</v>
      </c>
      <c r="AD39">
        <f t="shared" si="1"/>
        <v>227.75607690808516</v>
      </c>
      <c r="AE39">
        <f>'IDT-1'!E39</f>
        <v>0</v>
      </c>
      <c r="AF39" s="24"/>
      <c r="AG39">
        <f t="shared" si="2"/>
        <v>227.75607690808516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-35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0.58320000000000005</v>
      </c>
      <c r="E40">
        <f>GT_NG!S40</f>
        <v>2.066145380828265</v>
      </c>
      <c r="F40">
        <f>GT_Spot!S40</f>
        <v>0</v>
      </c>
      <c r="G40">
        <f>PPCL_NG!S40</f>
        <v>46.303006688746017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135.51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62.91</v>
      </c>
      <c r="AB40" s="75">
        <f>-STOA!Q40</f>
        <v>0</v>
      </c>
      <c r="AC40">
        <f t="shared" si="0"/>
        <v>2.6104205238781133</v>
      </c>
      <c r="AD40">
        <f t="shared" si="1"/>
        <v>233.76193154569617</v>
      </c>
      <c r="AE40">
        <f>'IDT-1'!E40</f>
        <v>0</v>
      </c>
      <c r="AF40" s="24"/>
      <c r="AG40">
        <f t="shared" si="2"/>
        <v>233.76193154569617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0.58320000000000005</v>
      </c>
      <c r="E41">
        <f>GT_NG!S41</f>
        <v>2.066145380828265</v>
      </c>
      <c r="F41">
        <f>GT_Spot!S41</f>
        <v>0</v>
      </c>
      <c r="G41">
        <f>PPCL_NG!S41</f>
        <v>46.303006688746017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135.51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62.91</v>
      </c>
      <c r="AB41" s="75">
        <f>-STOA!Q41</f>
        <v>0</v>
      </c>
      <c r="AC41">
        <f t="shared" si="0"/>
        <v>2.5216392486561601</v>
      </c>
      <c r="AD41">
        <f t="shared" si="1"/>
        <v>243.85071282091812</v>
      </c>
      <c r="AE41">
        <f>'IDT-1'!E41</f>
        <v>0</v>
      </c>
      <c r="AF41" s="24"/>
      <c r="AG41">
        <f t="shared" si="2"/>
        <v>243.85071282091812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0.54432000000000003</v>
      </c>
      <c r="E42">
        <f>GT_NG!S42</f>
        <v>2.066145380828265</v>
      </c>
      <c r="F42">
        <f>GT_Spot!S42</f>
        <v>0</v>
      </c>
      <c r="G42">
        <f>PPCL_NG!S42</f>
        <v>46.303006688746017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62.91</v>
      </c>
      <c r="AB42" s="75">
        <f>-STOA!Q42</f>
        <v>0</v>
      </c>
      <c r="AC42">
        <f t="shared" si="0"/>
        <v>2.4325158294342071</v>
      </c>
      <c r="AD42">
        <f t="shared" si="1"/>
        <v>253.90095624014006</v>
      </c>
      <c r="AE42">
        <f>'IDT-1'!E42</f>
        <v>0</v>
      </c>
      <c r="AF42" s="24"/>
      <c r="AG42">
        <f t="shared" si="2"/>
        <v>253.90095624014006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0.54432000000000003</v>
      </c>
      <c r="E43">
        <f>GT_NG!S43</f>
        <v>2.066145380828265</v>
      </c>
      <c r="F43">
        <f>GT_Spot!S43</f>
        <v>0</v>
      </c>
      <c r="G43">
        <f>PPCL_NG!S43</f>
        <v>46.303006688746017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62.91</v>
      </c>
      <c r="AB43" s="75">
        <f>-STOA!Q43</f>
        <v>0</v>
      </c>
      <c r="AC43">
        <f t="shared" si="0"/>
        <v>2.3437345542122539</v>
      </c>
      <c r="AD43">
        <f t="shared" si="1"/>
        <v>263.98973751536204</v>
      </c>
      <c r="AE43">
        <f>'IDT-1'!E43</f>
        <v>0</v>
      </c>
      <c r="AF43" s="24"/>
      <c r="AG43">
        <f t="shared" si="2"/>
        <v>263.98973751536204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0.54432000000000003</v>
      </c>
      <c r="E44">
        <f>GT_NG!S44</f>
        <v>2.066145380828265</v>
      </c>
      <c r="F44">
        <f>GT_Spot!S44</f>
        <v>0</v>
      </c>
      <c r="G44">
        <f>PPCL_NG!S44</f>
        <v>46.303006688746017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62.91</v>
      </c>
      <c r="AB44" s="75">
        <f>-STOA!Q44</f>
        <v>0</v>
      </c>
      <c r="AC44">
        <f t="shared" si="0"/>
        <v>2.3437345542122539</v>
      </c>
      <c r="AD44">
        <f t="shared" si="1"/>
        <v>263.98973751536204</v>
      </c>
      <c r="AE44">
        <f>'IDT-1'!E44</f>
        <v>0</v>
      </c>
      <c r="AF44" s="24"/>
      <c r="AG44">
        <f t="shared" si="2"/>
        <v>263.98973751536204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0.54432000000000003</v>
      </c>
      <c r="E45">
        <f>GT_NG!S45</f>
        <v>2.066145380828265</v>
      </c>
      <c r="F45">
        <f>GT_Spot!S45</f>
        <v>0</v>
      </c>
      <c r="G45">
        <f>PPCL_NG!S45</f>
        <v>46.303006688746017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62.91</v>
      </c>
      <c r="AB45" s="75">
        <f>-STOA!Q45</f>
        <v>0</v>
      </c>
      <c r="AC45">
        <f t="shared" si="0"/>
        <v>2.3437345542122539</v>
      </c>
      <c r="AD45">
        <f t="shared" si="1"/>
        <v>263.98973751536204</v>
      </c>
      <c r="AE45">
        <f>'IDT-1'!E45</f>
        <v>0</v>
      </c>
      <c r="AF45" s="24"/>
      <c r="AG45">
        <f t="shared" si="2"/>
        <v>263.98973751536204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0.54432000000000003</v>
      </c>
      <c r="E46">
        <f>GT_NG!S46</f>
        <v>2.066145380828265</v>
      </c>
      <c r="F46">
        <f>GT_Spot!S46</f>
        <v>0</v>
      </c>
      <c r="G46">
        <f>PPCL_NG!S46</f>
        <v>46.303006688746017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62.91</v>
      </c>
      <c r="AB46" s="75">
        <f>-STOA!Q46</f>
        <v>0</v>
      </c>
      <c r="AC46">
        <f t="shared" si="0"/>
        <v>2.3437345542122539</v>
      </c>
      <c r="AD46">
        <f t="shared" si="1"/>
        <v>263.98973751536204</v>
      </c>
      <c r="AE46">
        <f>'IDT-1'!E46</f>
        <v>0</v>
      </c>
      <c r="AF46" s="24"/>
      <c r="AG46">
        <f t="shared" si="2"/>
        <v>263.98973751536204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0.54432000000000003</v>
      </c>
      <c r="E47">
        <f>GT_NG!S47</f>
        <v>2.066145380828265</v>
      </c>
      <c r="F47">
        <f>GT_Spot!S47</f>
        <v>0</v>
      </c>
      <c r="G47">
        <f>PPCL_NG!S47</f>
        <v>45.227004834116947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62.91</v>
      </c>
      <c r="AB47" s="75">
        <f>-STOA!Q47</f>
        <v>0</v>
      </c>
      <c r="AC47">
        <f t="shared" si="0"/>
        <v>2.369465737891518</v>
      </c>
      <c r="AD47">
        <f t="shared" si="1"/>
        <v>266.8880044770537</v>
      </c>
      <c r="AE47">
        <f>'IDT-1'!E47</f>
        <v>0</v>
      </c>
      <c r="AF47" s="24"/>
      <c r="AG47">
        <f t="shared" si="2"/>
        <v>266.8880044770537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0.54432000000000003</v>
      </c>
      <c r="E48">
        <f>GT_NG!S48</f>
        <v>2.0657321801371902</v>
      </c>
      <c r="F48">
        <f>GT_Spot!S48</f>
        <v>0</v>
      </c>
      <c r="G48">
        <f>PPCL_NG!S48</f>
        <v>45.227004834116947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62.91</v>
      </c>
      <c r="AB48" s="75">
        <f>-STOA!Q48</f>
        <v>0</v>
      </c>
      <c r="AC48">
        <f t="shared" si="0"/>
        <v>2.369462101725436</v>
      </c>
      <c r="AD48">
        <f t="shared" si="1"/>
        <v>266.88759491252864</v>
      </c>
      <c r="AE48">
        <f>'IDT-1'!E48</f>
        <v>0</v>
      </c>
      <c r="AF48" s="24"/>
      <c r="AG48">
        <f t="shared" si="2"/>
        <v>266.88759491252864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0.54432000000000003</v>
      </c>
      <c r="E49">
        <f>GT_NG!S49</f>
        <v>2.0657321801371902</v>
      </c>
      <c r="F49">
        <f>GT_Spot!S49</f>
        <v>0</v>
      </c>
      <c r="G49">
        <f>PPCL_NG!S49</f>
        <v>45.227004834116947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62.91</v>
      </c>
      <c r="AB49" s="75">
        <f>-STOA!Q49</f>
        <v>0</v>
      </c>
      <c r="AC49">
        <f t="shared" si="0"/>
        <v>2.369462101725436</v>
      </c>
      <c r="AD49">
        <f t="shared" si="1"/>
        <v>266.88759491252864</v>
      </c>
      <c r="AE49">
        <f>'IDT-1'!E49</f>
        <v>0</v>
      </c>
      <c r="AF49" s="24"/>
      <c r="AG49">
        <f t="shared" si="2"/>
        <v>266.88759491252864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0.54432000000000003</v>
      </c>
      <c r="E50">
        <f>GT_NG!S50</f>
        <v>2.0657321801371902</v>
      </c>
      <c r="F50">
        <f>GT_Spot!S50</f>
        <v>0</v>
      </c>
      <c r="G50">
        <f>PPCL_NG!S50</f>
        <v>45.227004834116947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62.91</v>
      </c>
      <c r="AB50" s="75">
        <f>-STOA!Q50</f>
        <v>0</v>
      </c>
      <c r="AC50">
        <f t="shared" si="0"/>
        <v>2.369462101725436</v>
      </c>
      <c r="AD50">
        <f t="shared" si="1"/>
        <v>266.88759491252864</v>
      </c>
      <c r="AE50">
        <f>'IDT-1'!E50</f>
        <v>0</v>
      </c>
      <c r="AF50" s="24"/>
      <c r="AG50">
        <f t="shared" si="2"/>
        <v>266.88759491252864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0.54432000000000003</v>
      </c>
      <c r="E51">
        <f>GT_NG!S51</f>
        <v>2.0657321801371902</v>
      </c>
      <c r="F51">
        <f>GT_Spot!S51</f>
        <v>0</v>
      </c>
      <c r="G51">
        <f>PPCL_NG!S51</f>
        <v>44.7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62.91</v>
      </c>
      <c r="AB51" s="75">
        <f>-STOA!Q51</f>
        <v>0</v>
      </c>
      <c r="AC51">
        <f t="shared" si="0"/>
        <v>2.3648244591852068</v>
      </c>
      <c r="AD51">
        <f t="shared" si="1"/>
        <v>266.36522772095191</v>
      </c>
      <c r="AE51">
        <f>'IDT-1'!E51</f>
        <v>0</v>
      </c>
      <c r="AF51" s="24"/>
      <c r="AG51">
        <f t="shared" si="2"/>
        <v>266.36522772095191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0.54432000000000003</v>
      </c>
      <c r="E52">
        <f>GT_NG!S52</f>
        <v>2.0657321801371902</v>
      </c>
      <c r="F52">
        <f>GT_Spot!S52</f>
        <v>0</v>
      </c>
      <c r="G52">
        <f>PPCL_NG!S52</f>
        <v>44.7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62.91</v>
      </c>
      <c r="AB52" s="75">
        <f>-STOA!Q52</f>
        <v>0</v>
      </c>
      <c r="AC52">
        <f t="shared" si="0"/>
        <v>2.3648244591852068</v>
      </c>
      <c r="AD52">
        <f t="shared" si="1"/>
        <v>266.36522772095191</v>
      </c>
      <c r="AE52">
        <f>'IDT-1'!E52</f>
        <v>0</v>
      </c>
      <c r="AF52" s="24"/>
      <c r="AG52">
        <f t="shared" si="2"/>
        <v>266.36522772095191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0.54432000000000003</v>
      </c>
      <c r="E53">
        <f>GT_NG!S53</f>
        <v>2.0652935751613892</v>
      </c>
      <c r="F53">
        <f>GT_Spot!S53</f>
        <v>0</v>
      </c>
      <c r="G53">
        <f>PPCL_NG!S53</f>
        <v>44.7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62.91</v>
      </c>
      <c r="AB53" s="75">
        <f>-STOA!Q53</f>
        <v>0</v>
      </c>
      <c r="AC53">
        <f t="shared" si="0"/>
        <v>2.36482059946142</v>
      </c>
      <c r="AD53">
        <f t="shared" si="1"/>
        <v>266.36479297569991</v>
      </c>
      <c r="AE53">
        <f>'IDT-1'!E53</f>
        <v>0</v>
      </c>
      <c r="AF53" s="24"/>
      <c r="AG53">
        <f t="shared" si="2"/>
        <v>266.36479297569991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0.54432000000000003</v>
      </c>
      <c r="E54">
        <f>GT_NG!S54</f>
        <v>2.0652935751613892</v>
      </c>
      <c r="F54">
        <f>GT_Spot!S54</f>
        <v>0</v>
      </c>
      <c r="G54">
        <f>PPCL_NG!S54</f>
        <v>44.7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62.91</v>
      </c>
      <c r="AB54" s="75">
        <f>-STOA!Q54</f>
        <v>0</v>
      </c>
      <c r="AC54">
        <f t="shared" si="0"/>
        <v>2.36482059946142</v>
      </c>
      <c r="AD54">
        <f t="shared" si="1"/>
        <v>266.36479297569991</v>
      </c>
      <c r="AE54">
        <f>'IDT-1'!E54</f>
        <v>0</v>
      </c>
      <c r="AF54" s="24"/>
      <c r="AG54">
        <f t="shared" si="2"/>
        <v>266.36479297569991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0.54432000000000003</v>
      </c>
      <c r="E55">
        <f>GT_NG!S55</f>
        <v>2.0652935751613892</v>
      </c>
      <c r="F55">
        <f>GT_Spot!S55</f>
        <v>0</v>
      </c>
      <c r="G55">
        <f>PPCL_NG!S55</f>
        <v>44.41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62.91</v>
      </c>
      <c r="AB55" s="75">
        <f>-STOA!Q55</f>
        <v>0</v>
      </c>
      <c r="AC55">
        <f t="shared" si="0"/>
        <v>2.3622685994614203</v>
      </c>
      <c r="AD55">
        <f t="shared" si="1"/>
        <v>266.07734497569999</v>
      </c>
      <c r="AE55">
        <f>'IDT-1'!E55</f>
        <v>0</v>
      </c>
      <c r="AF55" s="24"/>
      <c r="AG55">
        <f t="shared" si="2"/>
        <v>266.07734497569999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0.54432000000000003</v>
      </c>
      <c r="E56">
        <f>GT_NG!S56</f>
        <v>2.0652935751613892</v>
      </c>
      <c r="F56">
        <f>GT_Spot!S56</f>
        <v>0</v>
      </c>
      <c r="G56">
        <f>PPCL_NG!S56</f>
        <v>44.7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62.91</v>
      </c>
      <c r="AB56" s="75">
        <f>-STOA!Q56</f>
        <v>0</v>
      </c>
      <c r="AC56">
        <f t="shared" si="0"/>
        <v>2.36482059946142</v>
      </c>
      <c r="AD56">
        <f t="shared" si="1"/>
        <v>266.36479297569991</v>
      </c>
      <c r="AE56">
        <f>'IDT-1'!E56</f>
        <v>0</v>
      </c>
      <c r="AF56" s="24"/>
      <c r="AG56">
        <f t="shared" si="2"/>
        <v>266.36479297569991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0.54432000000000003</v>
      </c>
      <c r="E57">
        <f>GT_NG!S57</f>
        <v>2.0652935751613892</v>
      </c>
      <c r="F57">
        <f>GT_Spot!S57</f>
        <v>0</v>
      </c>
      <c r="G57">
        <f>PPCL_NG!S57</f>
        <v>44.7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62.91</v>
      </c>
      <c r="AB57" s="75">
        <f>-STOA!Q57</f>
        <v>0</v>
      </c>
      <c r="AC57">
        <f t="shared" si="0"/>
        <v>2.36482059946142</v>
      </c>
      <c r="AD57">
        <f t="shared" si="1"/>
        <v>266.36479297569991</v>
      </c>
      <c r="AE57">
        <f>'IDT-1'!E57</f>
        <v>0</v>
      </c>
      <c r="AF57" s="24"/>
      <c r="AG57">
        <f t="shared" si="2"/>
        <v>266.36479297569991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0.54432000000000003</v>
      </c>
      <c r="E58">
        <f>GT_NG!S58</f>
        <v>2.0652935751613892</v>
      </c>
      <c r="F58">
        <f>GT_Spot!S58</f>
        <v>0</v>
      </c>
      <c r="G58">
        <f>PPCL_NG!S58</f>
        <v>44.41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62.91</v>
      </c>
      <c r="AB58" s="75">
        <f>-STOA!Q58</f>
        <v>0</v>
      </c>
      <c r="AC58">
        <f t="shared" si="0"/>
        <v>2.3622685994614203</v>
      </c>
      <c r="AD58">
        <f t="shared" si="1"/>
        <v>266.07734497569999</v>
      </c>
      <c r="AE58">
        <f>'IDT-1'!E58</f>
        <v>0</v>
      </c>
      <c r="AF58" s="24"/>
      <c r="AG58">
        <f t="shared" si="2"/>
        <v>266.07734497569999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0.54432000000000003</v>
      </c>
      <c r="E59">
        <f>GT_NG!S59</f>
        <v>2.0652935751613892</v>
      </c>
      <c r="F59">
        <f>GT_Spot!S59</f>
        <v>0</v>
      </c>
      <c r="G59">
        <f>PPCL_NG!S59</f>
        <v>42.45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62.91</v>
      </c>
      <c r="AB59" s="75">
        <f>-STOA!Q59</f>
        <v>0</v>
      </c>
      <c r="AC59">
        <f t="shared" si="0"/>
        <v>2.3450205994614199</v>
      </c>
      <c r="AD59">
        <f t="shared" si="1"/>
        <v>264.13459297569995</v>
      </c>
      <c r="AE59">
        <f>'IDT-1'!E59</f>
        <v>0</v>
      </c>
      <c r="AF59" s="24"/>
      <c r="AG59">
        <f t="shared" si="2"/>
        <v>264.13459297569995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0.54432000000000003</v>
      </c>
      <c r="E60">
        <f>GT_NG!S60</f>
        <v>2.0652935751613892</v>
      </c>
      <c r="F60">
        <f>GT_Spot!S60</f>
        <v>0</v>
      </c>
      <c r="G60">
        <f>PPCL_NG!S60</f>
        <v>42.45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62.91</v>
      </c>
      <c r="AB60" s="75">
        <f>-STOA!Q60</f>
        <v>0</v>
      </c>
      <c r="AC60">
        <f t="shared" si="0"/>
        <v>2.3450205994614199</v>
      </c>
      <c r="AD60">
        <f t="shared" si="1"/>
        <v>264.13459297569995</v>
      </c>
      <c r="AE60">
        <f>'IDT-1'!E60</f>
        <v>0</v>
      </c>
      <c r="AF60" s="24"/>
      <c r="AG60">
        <f t="shared" si="2"/>
        <v>264.13459297569995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0.54432000000000003</v>
      </c>
      <c r="E61">
        <f>GT_NG!S61</f>
        <v>2.0652935751613892</v>
      </c>
      <c r="F61">
        <f>GT_Spot!S61</f>
        <v>0</v>
      </c>
      <c r="G61">
        <f>PPCL_NG!S61</f>
        <v>42.723234486137798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62.91</v>
      </c>
      <c r="AB61" s="75">
        <f>-STOA!Q61</f>
        <v>0</v>
      </c>
      <c r="AC61">
        <f t="shared" si="0"/>
        <v>2.3474250629394331</v>
      </c>
      <c r="AD61">
        <f t="shared" si="1"/>
        <v>264.40542299835977</v>
      </c>
      <c r="AE61">
        <f>'IDT-1'!E61</f>
        <v>0</v>
      </c>
      <c r="AF61" s="24"/>
      <c r="AG61">
        <f t="shared" si="2"/>
        <v>264.40542299835977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0.54432000000000003</v>
      </c>
      <c r="E62">
        <f>GT_NG!S62</f>
        <v>2.0652935751613892</v>
      </c>
      <c r="F62">
        <f>GT_Spot!S62</f>
        <v>0</v>
      </c>
      <c r="G62">
        <f>PPCL_NG!S62</f>
        <v>42.723234486137798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62.91</v>
      </c>
      <c r="AB62" s="75">
        <f>-STOA!Q62</f>
        <v>0</v>
      </c>
      <c r="AC62">
        <f t="shared" si="0"/>
        <v>2.3474250629394331</v>
      </c>
      <c r="AD62">
        <f t="shared" si="1"/>
        <v>264.40542299835977</v>
      </c>
      <c r="AE62">
        <f>'IDT-1'!E62</f>
        <v>0</v>
      </c>
      <c r="AF62" s="24"/>
      <c r="AG62">
        <f t="shared" si="2"/>
        <v>264.40542299835977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0.54432000000000003</v>
      </c>
      <c r="E63">
        <f>GT_NG!S63</f>
        <v>2.0553642791269593</v>
      </c>
      <c r="F63">
        <f>GT_Spot!S63</f>
        <v>0</v>
      </c>
      <c r="G63">
        <f>PPCL_NG!S63</f>
        <v>38.792996762920346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1.5982270194318999E-3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62.91</v>
      </c>
      <c r="AB63" s="75">
        <f>-STOA!Q63</f>
        <v>0</v>
      </c>
      <c r="AC63">
        <f t="shared" si="0"/>
        <v>2.3127656575677875</v>
      </c>
      <c r="AD63">
        <f t="shared" si="1"/>
        <v>260.50151361149892</v>
      </c>
      <c r="AE63">
        <f>'IDT-1'!E63</f>
        <v>0</v>
      </c>
      <c r="AF63" s="24"/>
      <c r="AG63">
        <f t="shared" si="2"/>
        <v>260.50151361149892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0.48599999999999999</v>
      </c>
      <c r="E64">
        <f>GT_NG!S64</f>
        <v>1.9940729001584787</v>
      </c>
      <c r="F64">
        <f>GT_Spot!S64</f>
        <v>0</v>
      </c>
      <c r="G64">
        <f>PPCL_NG!S64</f>
        <v>38.792996762920346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62.91</v>
      </c>
      <c r="AB64" s="75">
        <f>-STOA!Q64</f>
        <v>0</v>
      </c>
      <c r="AC64">
        <f t="shared" si="0"/>
        <v>2.3116990130350934</v>
      </c>
      <c r="AD64">
        <f t="shared" si="1"/>
        <v>260.38137065004372</v>
      </c>
      <c r="AE64">
        <f>'IDT-1'!E64</f>
        <v>0</v>
      </c>
      <c r="AF64" s="24"/>
      <c r="AG64">
        <f t="shared" si="2"/>
        <v>260.38137065004372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0.48599999999999999</v>
      </c>
      <c r="E65">
        <f>GT_NG!S65</f>
        <v>1.9940729001584787</v>
      </c>
      <c r="F65">
        <f>GT_Spot!S65</f>
        <v>0</v>
      </c>
      <c r="G65">
        <f>PPCL_NG!S65</f>
        <v>38.792996762920346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62.91</v>
      </c>
      <c r="AB65" s="75">
        <f>-STOA!Q65</f>
        <v>0</v>
      </c>
      <c r="AC65">
        <f t="shared" si="0"/>
        <v>2.3116990130350934</v>
      </c>
      <c r="AD65">
        <f t="shared" si="1"/>
        <v>260.38137065004372</v>
      </c>
      <c r="AE65">
        <f>'IDT-1'!E65</f>
        <v>0</v>
      </c>
      <c r="AF65" s="24"/>
      <c r="AG65">
        <f t="shared" si="2"/>
        <v>260.38137065004372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0.48599999999999999</v>
      </c>
      <c r="E66">
        <f>GT_NG!S66</f>
        <v>1.9940729001584787</v>
      </c>
      <c r="F66">
        <f>GT_Spot!S66</f>
        <v>0</v>
      </c>
      <c r="G66">
        <f>PPCL_NG!S66</f>
        <v>38.792996762920346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62.91</v>
      </c>
      <c r="AB66" s="75">
        <f>-STOA!Q66</f>
        <v>0</v>
      </c>
      <c r="AC66">
        <f t="shared" si="0"/>
        <v>2.3116990130350934</v>
      </c>
      <c r="AD66">
        <f t="shared" si="1"/>
        <v>260.38137065004372</v>
      </c>
      <c r="AE66">
        <f>'IDT-1'!E66</f>
        <v>0</v>
      </c>
      <c r="AF66" s="24"/>
      <c r="AG66">
        <f t="shared" si="2"/>
        <v>260.38137065004372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0.48599999999999999</v>
      </c>
      <c r="E67">
        <f>GT_NG!S67</f>
        <v>1.9940729001584787</v>
      </c>
      <c r="F67">
        <f>GT_Spot!S67</f>
        <v>0</v>
      </c>
      <c r="G67">
        <f>PPCL_NG!S67</f>
        <v>38.137457502833151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62.91</v>
      </c>
      <c r="AB67" s="75">
        <f>-STOA!Q67</f>
        <v>0</v>
      </c>
      <c r="AC67">
        <f t="shared" si="0"/>
        <v>2.2707302675463263</v>
      </c>
      <c r="AD67">
        <f t="shared" si="1"/>
        <v>255.76680013544527</v>
      </c>
      <c r="AE67">
        <f>'IDT-1'!E67</f>
        <v>0</v>
      </c>
      <c r="AF67" s="24"/>
      <c r="AG67">
        <f t="shared" si="2"/>
        <v>255.76680013544527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0.48599999999999999</v>
      </c>
      <c r="E68">
        <f>GT_NG!S68</f>
        <v>1.9940729001584787</v>
      </c>
      <c r="F68">
        <f>GT_Spot!S68</f>
        <v>0</v>
      </c>
      <c r="G68">
        <f>PPCL_NG!S68</f>
        <v>34.882835864327895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2.2420895971274803</v>
      </c>
      <c r="AD68">
        <f t="shared" ref="AD68:AD98" si="4">SUM(B68:AB68,AI68:AR68)-AC68</f>
        <v>252.54081916735888</v>
      </c>
      <c r="AE68">
        <f>'IDT-1'!E68</f>
        <v>0</v>
      </c>
      <c r="AF68" s="24"/>
      <c r="AG68">
        <f t="shared" ref="AG68:AG98" si="5">SUM(AD68:AF68)+AT68</f>
        <v>252.54081916735888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0.48599999999999999</v>
      </c>
      <c r="E69">
        <f>GT_NG!S69</f>
        <v>1.9940729001584787</v>
      </c>
      <c r="F69">
        <f>GT_Spot!S69</f>
        <v>0</v>
      </c>
      <c r="G69">
        <f>PPCL_NG!S69</f>
        <v>34.882835864327895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62.91</v>
      </c>
      <c r="AB69" s="75">
        <f>-STOA!Q69</f>
        <v>0</v>
      </c>
      <c r="AC69">
        <f t="shared" si="3"/>
        <v>2.2420895971274803</v>
      </c>
      <c r="AD69">
        <f t="shared" si="4"/>
        <v>252.54081916735888</v>
      </c>
      <c r="AE69">
        <f>'IDT-1'!E69</f>
        <v>0</v>
      </c>
      <c r="AF69" s="24"/>
      <c r="AG69">
        <f t="shared" si="5"/>
        <v>252.54081916735888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0.48599999999999999</v>
      </c>
      <c r="E70">
        <f>GT_NG!S70</f>
        <v>1.9940729001584787</v>
      </c>
      <c r="F70">
        <f>GT_Spot!S70</f>
        <v>0</v>
      </c>
      <c r="G70">
        <f>PPCL_NG!S70</f>
        <v>35.087660822611824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62.91</v>
      </c>
      <c r="AB70" s="75">
        <f>-STOA!Q70</f>
        <v>0</v>
      </c>
      <c r="AC70">
        <f t="shared" si="3"/>
        <v>2.2438920567603788</v>
      </c>
      <c r="AD70">
        <f t="shared" si="4"/>
        <v>252.7438416660099</v>
      </c>
      <c r="AE70">
        <f>'IDT-1'!E70</f>
        <v>0</v>
      </c>
      <c r="AF70" s="24"/>
      <c r="AG70">
        <f t="shared" si="5"/>
        <v>252.7438416660099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0.48599999999999999</v>
      </c>
      <c r="E71">
        <f>GT_NG!S71</f>
        <v>1.9940729001584787</v>
      </c>
      <c r="F71">
        <f>GT_Spot!S71</f>
        <v>0</v>
      </c>
      <c r="G71">
        <f>PPCL_NG!S71</f>
        <v>35.087660822611824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62.91</v>
      </c>
      <c r="AB71" s="75">
        <f>-STOA!Q71</f>
        <v>0</v>
      </c>
      <c r="AC71">
        <f t="shared" si="3"/>
        <v>2.3770639695933085</v>
      </c>
      <c r="AD71">
        <f t="shared" si="4"/>
        <v>237.61066975317698</v>
      </c>
      <c r="AE71">
        <f>'IDT-1'!E71</f>
        <v>0</v>
      </c>
      <c r="AF71" s="24"/>
      <c r="AG71">
        <f t="shared" si="5"/>
        <v>237.61066975317698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-15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0.48599999999999999</v>
      </c>
      <c r="E72">
        <f>GT_NG!S72</f>
        <v>1.9940729001584787</v>
      </c>
      <c r="F72">
        <f>GT_Spot!S72</f>
        <v>0</v>
      </c>
      <c r="G72">
        <f>PPCL_NG!S72</f>
        <v>35.087660822611824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62.91</v>
      </c>
      <c r="AB72" s="75">
        <f>-STOA!Q72</f>
        <v>0</v>
      </c>
      <c r="AC72">
        <f t="shared" si="3"/>
        <v>2.4658452448152617</v>
      </c>
      <c r="AD72">
        <f t="shared" si="4"/>
        <v>227.52188847795503</v>
      </c>
      <c r="AE72">
        <f>'IDT-1'!E72</f>
        <v>0</v>
      </c>
      <c r="AF72" s="24"/>
      <c r="AG72">
        <f t="shared" si="5"/>
        <v>227.52188847795503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-25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0.48599999999999999</v>
      </c>
      <c r="E73">
        <f>GT_NG!S73</f>
        <v>1.9940729001584787</v>
      </c>
      <c r="F73">
        <f>GT_Spot!S73</f>
        <v>0</v>
      </c>
      <c r="G73">
        <f>PPCL_NG!S73</f>
        <v>35.292826101112766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62.91</v>
      </c>
      <c r="AB73" s="75">
        <f>-STOA!Q73</f>
        <v>0</v>
      </c>
      <c r="AC73">
        <f t="shared" si="3"/>
        <v>2.5564319744880231</v>
      </c>
      <c r="AD73">
        <f t="shared" si="4"/>
        <v>217.63646702678321</v>
      </c>
      <c r="AE73">
        <f>'IDT-1'!E73</f>
        <v>0</v>
      </c>
      <c r="AF73" s="24"/>
      <c r="AG73">
        <f t="shared" si="5"/>
        <v>217.63646702678321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-35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0.48599999999999999</v>
      </c>
      <c r="E74">
        <f>GT_NG!S74</f>
        <v>1.9940729001584787</v>
      </c>
      <c r="F74">
        <f>GT_Spot!S74</f>
        <v>0</v>
      </c>
      <c r="G74">
        <f>PPCL_NG!S74</f>
        <v>35.502821080672049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130.66999999999999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62.91</v>
      </c>
      <c r="AB74" s="75">
        <f>-STOA!Q74</f>
        <v>0</v>
      </c>
      <c r="AC74">
        <f t="shared" si="3"/>
        <v>2.515687930308145</v>
      </c>
      <c r="AD74">
        <f t="shared" si="4"/>
        <v>213.04720605052239</v>
      </c>
      <c r="AE74">
        <f>'IDT-1'!E74</f>
        <v>0</v>
      </c>
      <c r="AF74" s="24"/>
      <c r="AG74">
        <f t="shared" si="5"/>
        <v>213.04720605052239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-35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0.48599999999999999</v>
      </c>
      <c r="E75">
        <f>GT_NG!S75</f>
        <v>2.0131854199683041</v>
      </c>
      <c r="F75">
        <f>GT_Spot!S75</f>
        <v>0</v>
      </c>
      <c r="G75">
        <f>PPCL_NG!S75</f>
        <v>36.279231131299888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124.86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62.91</v>
      </c>
      <c r="AB75" s="75">
        <f>-STOA!Q75</f>
        <v>0</v>
      </c>
      <c r="AC75">
        <f t="shared" si="3"/>
        <v>2.4715605289279963</v>
      </c>
      <c r="AD75">
        <f t="shared" si="4"/>
        <v>208.07685602234019</v>
      </c>
      <c r="AE75">
        <f>'IDT-1'!E75</f>
        <v>0</v>
      </c>
      <c r="AF75" s="24"/>
      <c r="AG75">
        <f t="shared" si="5"/>
        <v>208.07685602234019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-35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0.51515999999999995</v>
      </c>
      <c r="E76">
        <f>GT_NG!S76</f>
        <v>2.0131854199683041</v>
      </c>
      <c r="F76">
        <f>GT_Spot!S76</f>
        <v>0</v>
      </c>
      <c r="G76">
        <f>PPCL_NG!S76</f>
        <v>36.067458373372332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120.02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62.91</v>
      </c>
      <c r="AB76" s="75">
        <f>-STOA!Q76</f>
        <v>0</v>
      </c>
      <c r="AC76">
        <f t="shared" si="3"/>
        <v>2.4273615366582337</v>
      </c>
      <c r="AD76">
        <f t="shared" si="4"/>
        <v>203.0984422566824</v>
      </c>
      <c r="AE76">
        <f>'IDT-1'!E76</f>
        <v>0</v>
      </c>
      <c r="AF76" s="24"/>
      <c r="AG76">
        <f t="shared" si="5"/>
        <v>203.0984422566824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-35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0.51515999999999995</v>
      </c>
      <c r="E77">
        <f>GT_NG!S77</f>
        <v>2.0131854199683041</v>
      </c>
      <c r="F77">
        <f>GT_Spot!S77</f>
        <v>0</v>
      </c>
      <c r="G77">
        <f>PPCL_NG!S77</f>
        <v>35.977633050457207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117.12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62.91</v>
      </c>
      <c r="AB77" s="75">
        <f>-STOA!Q77</f>
        <v>0</v>
      </c>
      <c r="AC77">
        <f t="shared" si="3"/>
        <v>2.4010510738165807</v>
      </c>
      <c r="AD77">
        <f t="shared" si="4"/>
        <v>200.13492739660893</v>
      </c>
      <c r="AE77">
        <f>'IDT-1'!E77</f>
        <v>0</v>
      </c>
      <c r="AF77" s="24"/>
      <c r="AG77">
        <f t="shared" si="5"/>
        <v>200.13492739660893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-35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0.51515999999999995</v>
      </c>
      <c r="E78">
        <f>GT_NG!S78</f>
        <v>2.0131854199683041</v>
      </c>
      <c r="F78">
        <f>GT_Spot!S78</f>
        <v>0</v>
      </c>
      <c r="G78">
        <f>PPCL_NG!S78</f>
        <v>35.977633050457207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112.28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62.91</v>
      </c>
      <c r="AB78" s="75">
        <f>-STOA!Q78</f>
        <v>0</v>
      </c>
      <c r="AC78">
        <f t="shared" si="3"/>
        <v>2.3584590738165807</v>
      </c>
      <c r="AD78">
        <f t="shared" si="4"/>
        <v>195.33751939660891</v>
      </c>
      <c r="AE78">
        <f>'IDT-1'!E78</f>
        <v>0</v>
      </c>
      <c r="AF78" s="24"/>
      <c r="AG78">
        <f t="shared" si="5"/>
        <v>195.33751939660891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-35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0.51515999999999995</v>
      </c>
      <c r="E79">
        <f>GT_NG!S79</f>
        <v>2.0131854199683041</v>
      </c>
      <c r="F79">
        <f>GT_Spot!S79</f>
        <v>0</v>
      </c>
      <c r="G79">
        <f>PPCL_NG!S79</f>
        <v>36.43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107.44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62.91</v>
      </c>
      <c r="AB79" s="75">
        <f>-STOA!Q79</f>
        <v>0</v>
      </c>
      <c r="AC79">
        <f t="shared" si="3"/>
        <v>2.3198479029725574</v>
      </c>
      <c r="AD79">
        <f t="shared" si="4"/>
        <v>190.98849751699575</v>
      </c>
      <c r="AE79">
        <f>'IDT-1'!E79</f>
        <v>0</v>
      </c>
      <c r="AF79" s="24"/>
      <c r="AG79">
        <f t="shared" si="5"/>
        <v>190.98849751699575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-35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0.51515999999999995</v>
      </c>
      <c r="E80">
        <f>GT_NG!S80</f>
        <v>2.0131854199683041</v>
      </c>
      <c r="F80">
        <f>GT_Spot!S80</f>
        <v>0</v>
      </c>
      <c r="G80">
        <f>PPCL_NG!S80</f>
        <v>36.43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103.57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62.91</v>
      </c>
      <c r="AB80" s="75">
        <f>-STOA!Q80</f>
        <v>0</v>
      </c>
      <c r="AC80">
        <f t="shared" si="3"/>
        <v>2.2857919029725573</v>
      </c>
      <c r="AD80">
        <f t="shared" si="4"/>
        <v>187.15255351699574</v>
      </c>
      <c r="AE80">
        <f>'IDT-1'!E80</f>
        <v>0</v>
      </c>
      <c r="AF80" s="24"/>
      <c r="AG80">
        <f t="shared" si="5"/>
        <v>187.15255351699574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0.51515999999999995</v>
      </c>
      <c r="E81">
        <f>GT_NG!S81</f>
        <v>2.0846178242943227</v>
      </c>
      <c r="F81">
        <f>GT_Spot!S81</f>
        <v>0</v>
      </c>
      <c r="G81">
        <f>PPCL_NG!S81</f>
        <v>41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7.2600000000000007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98.73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62.91</v>
      </c>
      <c r="AB81" s="75">
        <f>-STOA!Q81</f>
        <v>0</v>
      </c>
      <c r="AC81">
        <f t="shared" si="3"/>
        <v>2.3479325081306266</v>
      </c>
      <c r="AD81">
        <f t="shared" si="4"/>
        <v>194.1518453161637</v>
      </c>
      <c r="AE81">
        <f>'IDT-1'!E81</f>
        <v>0</v>
      </c>
      <c r="AF81" s="24"/>
      <c r="AG81">
        <f t="shared" si="5"/>
        <v>194.1518453161637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-35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0.54432000000000003</v>
      </c>
      <c r="E82">
        <f>GT_NG!S82</f>
        <v>2.0843423799582466</v>
      </c>
      <c r="F82">
        <f>GT_Spot!S82</f>
        <v>0</v>
      </c>
      <c r="G82">
        <f>PPCL_NG!S82</f>
        <v>40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8.7102172665818554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94.85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62.91</v>
      </c>
      <c r="AB82" s="75">
        <f>-STOA!Q82</f>
        <v>0</v>
      </c>
      <c r="AC82">
        <f t="shared" si="3"/>
        <v>2.3180046041663891</v>
      </c>
      <c r="AD82">
        <f t="shared" si="4"/>
        <v>190.78087504237371</v>
      </c>
      <c r="AE82">
        <f>'IDT-1'!E82</f>
        <v>0</v>
      </c>
      <c r="AF82" s="24"/>
      <c r="AG82">
        <f t="shared" si="5"/>
        <v>190.78087504237371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0.54432000000000003</v>
      </c>
      <c r="E83">
        <f>GT_NG!S83</f>
        <v>2.0843423799582466</v>
      </c>
      <c r="F83">
        <f>GT_Spot!S83</f>
        <v>0</v>
      </c>
      <c r="G83">
        <f>PPCL_NG!S83</f>
        <v>42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62.91</v>
      </c>
      <c r="AB83" s="75">
        <f>-STOA!Q83</f>
        <v>0</v>
      </c>
      <c r="AC83">
        <f t="shared" si="3"/>
        <v>2.1275814169985154</v>
      </c>
      <c r="AD83">
        <f t="shared" si="4"/>
        <v>189.42108096295973</v>
      </c>
      <c r="AE83">
        <f>'IDT-1'!E83</f>
        <v>0</v>
      </c>
      <c r="AF83" s="24"/>
      <c r="AG83">
        <f t="shared" si="5"/>
        <v>189.42108096295973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-25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0.54432000000000003</v>
      </c>
      <c r="E84">
        <f>GT_NG!S84</f>
        <v>2.0843423799582466</v>
      </c>
      <c r="F84">
        <f>GT_Spot!S84</f>
        <v>0</v>
      </c>
      <c r="G84">
        <f>PPCL_NG!S84</f>
        <v>42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86.14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62.91</v>
      </c>
      <c r="AB84" s="75">
        <f>-STOA!Q84</f>
        <v>0</v>
      </c>
      <c r="AC84">
        <f t="shared" si="3"/>
        <v>2.0935254169985158</v>
      </c>
      <c r="AD84">
        <f t="shared" si="4"/>
        <v>185.58513696295972</v>
      </c>
      <c r="AE84">
        <f>'IDT-1'!E84</f>
        <v>0</v>
      </c>
      <c r="AF84" s="24"/>
      <c r="AG84">
        <f t="shared" si="5"/>
        <v>185.58513696295972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0.54432000000000003</v>
      </c>
      <c r="E85">
        <f>GT_NG!S85</f>
        <v>2.0843423799582466</v>
      </c>
      <c r="F85">
        <f>GT_Spot!S85</f>
        <v>0</v>
      </c>
      <c r="G85">
        <f>PPCL_NG!S85</f>
        <v>42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82.27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62.91</v>
      </c>
      <c r="AB85" s="75">
        <f>-STOA!Q85</f>
        <v>0</v>
      </c>
      <c r="AC85">
        <f t="shared" si="3"/>
        <v>2.0594694169985157</v>
      </c>
      <c r="AD85">
        <f t="shared" si="4"/>
        <v>181.74919296295971</v>
      </c>
      <c r="AE85">
        <f>'IDT-1'!E85</f>
        <v>0</v>
      </c>
      <c r="AF85" s="24"/>
      <c r="AG85">
        <f t="shared" si="5"/>
        <v>181.74919296295971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0.54432000000000003</v>
      </c>
      <c r="E86">
        <f>GT_NG!S86</f>
        <v>2.0843423799582466</v>
      </c>
      <c r="F86">
        <f>GT_Spot!S86</f>
        <v>0</v>
      </c>
      <c r="G86">
        <f>PPCL_NG!S86</f>
        <v>42.74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81.3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62.91</v>
      </c>
      <c r="AB86" s="75">
        <f>-STOA!Q86</f>
        <v>0</v>
      </c>
      <c r="AC86">
        <f t="shared" si="3"/>
        <v>2.0574454169985157</v>
      </c>
      <c r="AD86">
        <f t="shared" si="4"/>
        <v>181.52121696295973</v>
      </c>
      <c r="AE86">
        <f>'IDT-1'!E86</f>
        <v>0</v>
      </c>
      <c r="AF86" s="24"/>
      <c r="AG86">
        <f t="shared" si="5"/>
        <v>181.52121696295973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-25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0.54432000000000003</v>
      </c>
      <c r="E87">
        <f>GT_NG!S87</f>
        <v>2.0843423799582466</v>
      </c>
      <c r="F87">
        <f>GT_Spot!S87</f>
        <v>0</v>
      </c>
      <c r="G87">
        <f>PPCL_NG!S87</f>
        <v>42.74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78.400000000000006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62.91</v>
      </c>
      <c r="AB87" s="75">
        <f>-STOA!Q87</f>
        <v>0</v>
      </c>
      <c r="AC87">
        <f t="shared" si="3"/>
        <v>2.0319254169985155</v>
      </c>
      <c r="AD87">
        <f t="shared" si="4"/>
        <v>178.64673696295972</v>
      </c>
      <c r="AE87">
        <f>'IDT-1'!E87</f>
        <v>0</v>
      </c>
      <c r="AF87" s="24"/>
      <c r="AG87">
        <f t="shared" si="5"/>
        <v>178.64673696295972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0.54432000000000003</v>
      </c>
      <c r="E88">
        <f>GT_NG!S88</f>
        <v>2.0843423799582466</v>
      </c>
      <c r="F88">
        <f>GT_Spot!S88</f>
        <v>0</v>
      </c>
      <c r="G88">
        <f>PPCL_NG!S88</f>
        <v>42.74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76.459999999999994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62.91</v>
      </c>
      <c r="AB88" s="75">
        <f>-STOA!Q88</f>
        <v>0</v>
      </c>
      <c r="AC88">
        <f t="shared" si="3"/>
        <v>2.0148534169985157</v>
      </c>
      <c r="AD88">
        <f t="shared" si="4"/>
        <v>176.72380896295974</v>
      </c>
      <c r="AE88">
        <f>'IDT-1'!E88</f>
        <v>0</v>
      </c>
      <c r="AF88" s="24"/>
      <c r="AG88">
        <f t="shared" si="5"/>
        <v>176.72380896295974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0.54432000000000003</v>
      </c>
      <c r="E89">
        <f>GT_NG!S89</f>
        <v>2.0843423799582466</v>
      </c>
      <c r="F89">
        <f>GT_Spot!S89</f>
        <v>0</v>
      </c>
      <c r="G89">
        <f>PPCL_NG!S89</f>
        <v>37.35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74.53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62.91</v>
      </c>
      <c r="AB89" s="75">
        <f>-STOA!Q89</f>
        <v>0</v>
      </c>
      <c r="AC89">
        <f t="shared" si="3"/>
        <v>1.9504374169985157</v>
      </c>
      <c r="AD89">
        <f t="shared" si="4"/>
        <v>169.46822496295974</v>
      </c>
      <c r="AE89">
        <f>'IDT-1'!E89</f>
        <v>0</v>
      </c>
      <c r="AF89" s="24"/>
      <c r="AG89">
        <f t="shared" si="5"/>
        <v>169.46822496295974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0.54432000000000003</v>
      </c>
      <c r="E90">
        <f>GT_NG!S90</f>
        <v>2.0843423799582466</v>
      </c>
      <c r="F90">
        <f>GT_Spot!S90</f>
        <v>0</v>
      </c>
      <c r="G90">
        <f>PPCL_NG!S90</f>
        <v>37.35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72.59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62.91</v>
      </c>
      <c r="AB90" s="75">
        <f>-STOA!Q90</f>
        <v>0</v>
      </c>
      <c r="AC90">
        <f t="shared" si="3"/>
        <v>1.9333654169985157</v>
      </c>
      <c r="AD90">
        <f t="shared" si="4"/>
        <v>167.54529696295972</v>
      </c>
      <c r="AE90">
        <f>'IDT-1'!E90</f>
        <v>0</v>
      </c>
      <c r="AF90" s="24"/>
      <c r="AG90">
        <f t="shared" si="5"/>
        <v>167.54529696295972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-25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0.54432000000000003</v>
      </c>
      <c r="E91">
        <f>GT_NG!S91</f>
        <v>2.0842166232261801</v>
      </c>
      <c r="F91">
        <f>GT_Spot!S91</f>
        <v>0</v>
      </c>
      <c r="G91">
        <f>PPCL_NG!S91</f>
        <v>37.590000000000003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70.66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62.91</v>
      </c>
      <c r="AB91" s="75">
        <f>-STOA!Q91</f>
        <v>0</v>
      </c>
      <c r="AC91">
        <f t="shared" si="3"/>
        <v>1.9184923103392735</v>
      </c>
      <c r="AD91">
        <f t="shared" si="4"/>
        <v>165.8700443128869</v>
      </c>
      <c r="AE91">
        <f>'IDT-1'!E91</f>
        <v>0</v>
      </c>
      <c r="AF91" s="24"/>
      <c r="AG91">
        <f t="shared" si="5"/>
        <v>165.8700443128869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-25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0.54432000000000003</v>
      </c>
      <c r="E92">
        <f>GT_NG!S92</f>
        <v>2.0842166232261801</v>
      </c>
      <c r="F92">
        <f>GT_Spot!S92</f>
        <v>0</v>
      </c>
      <c r="G92">
        <f>PPCL_NG!S92</f>
        <v>37.590000000000003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69.69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62.91</v>
      </c>
      <c r="AB92" s="75">
        <f>-STOA!Q92</f>
        <v>0</v>
      </c>
      <c r="AC92">
        <f t="shared" si="3"/>
        <v>1.9099563103392736</v>
      </c>
      <c r="AD92">
        <f t="shared" si="4"/>
        <v>164.9085803128869</v>
      </c>
      <c r="AE92">
        <f>'IDT-1'!E92</f>
        <v>0</v>
      </c>
      <c r="AF92" s="24"/>
      <c r="AG92">
        <f t="shared" si="5"/>
        <v>164.9085803128869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-25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0.54432000000000003</v>
      </c>
      <c r="E93">
        <f>GT_NG!S93</f>
        <v>2.0842166232261801</v>
      </c>
      <c r="F93">
        <f>GT_Spot!S93</f>
        <v>0</v>
      </c>
      <c r="G93">
        <f>PPCL_NG!S93</f>
        <v>37.590000000000003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68.72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62.91</v>
      </c>
      <c r="AB93" s="75">
        <f>-STOA!Q93</f>
        <v>0</v>
      </c>
      <c r="AC93">
        <f t="shared" si="3"/>
        <v>1.9902015855612265</v>
      </c>
      <c r="AD93">
        <f t="shared" si="4"/>
        <v>153.85833503766494</v>
      </c>
      <c r="AE93">
        <f>'IDT-1'!E93</f>
        <v>0</v>
      </c>
      <c r="AF93" s="24"/>
      <c r="AG93">
        <f t="shared" si="5"/>
        <v>153.85833503766494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-35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0.54432000000000003</v>
      </c>
      <c r="E94">
        <f>GT_NG!S94</f>
        <v>2.0842166232261801</v>
      </c>
      <c r="F94">
        <f>GT_Spot!S94</f>
        <v>0</v>
      </c>
      <c r="G94">
        <f>PPCL_NG!S94</f>
        <v>37.590000000000003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67.75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62.91</v>
      </c>
      <c r="AB94" s="75">
        <f>-STOA!Q94</f>
        <v>0</v>
      </c>
      <c r="AC94">
        <f t="shared" si="3"/>
        <v>1.9816655855612266</v>
      </c>
      <c r="AD94">
        <f t="shared" si="4"/>
        <v>152.89687103766497</v>
      </c>
      <c r="AE94">
        <f>'IDT-1'!E94</f>
        <v>0</v>
      </c>
      <c r="AF94" s="24"/>
      <c r="AG94">
        <f t="shared" si="5"/>
        <v>152.89687103766497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0.54432000000000003</v>
      </c>
      <c r="E95">
        <f>GT_NG!S95</f>
        <v>2.0842166232261801</v>
      </c>
      <c r="F95">
        <f>GT_Spot!S95</f>
        <v>0</v>
      </c>
      <c r="G95">
        <f>PPCL_NG!S95</f>
        <v>37.817575796423306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66.790000000000006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62.91</v>
      </c>
      <c r="AB95" s="75">
        <f>-STOA!Q95</f>
        <v>0</v>
      </c>
      <c r="AC95">
        <f t="shared" si="3"/>
        <v>1.9752202525697515</v>
      </c>
      <c r="AD95">
        <f t="shared" si="4"/>
        <v>152.17089216707973</v>
      </c>
      <c r="AE95">
        <f>'IDT-1'!E95</f>
        <v>0</v>
      </c>
      <c r="AF95" s="24"/>
      <c r="AG95">
        <f t="shared" si="5"/>
        <v>152.17089216707973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-35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0.54432000000000003</v>
      </c>
      <c r="E96">
        <f>GT_NG!S96</f>
        <v>2.0840979453982551</v>
      </c>
      <c r="F96">
        <f>GT_Spot!S96</f>
        <v>0</v>
      </c>
      <c r="G96">
        <f>PPCL_NG!S96</f>
        <v>38.062424358239376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64.849999999999994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62.91</v>
      </c>
      <c r="AB96" s="75">
        <f>-STOA!Q96</f>
        <v>0</v>
      </c>
      <c r="AC96">
        <f t="shared" si="3"/>
        <v>1.9869362581154333</v>
      </c>
      <c r="AD96">
        <f t="shared" si="4"/>
        <v>147.46390604552218</v>
      </c>
      <c r="AE96">
        <f>'IDT-1'!E96</f>
        <v>0</v>
      </c>
      <c r="AF96" s="24"/>
      <c r="AG96">
        <f t="shared" si="5"/>
        <v>147.46390604552218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-38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0.54432000000000003</v>
      </c>
      <c r="E97">
        <f>GT_NG!S97</f>
        <v>2.0840979453982551</v>
      </c>
      <c r="F97">
        <f>GT_Spot!S97</f>
        <v>0</v>
      </c>
      <c r="G97">
        <f>PPCL_NG!S97</f>
        <v>38.292439008854068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64.849999999999994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62.91</v>
      </c>
      <c r="AB97" s="75">
        <f>-STOA!Q97</f>
        <v>0</v>
      </c>
      <c r="AC97">
        <f t="shared" si="3"/>
        <v>2.0067166420852334</v>
      </c>
      <c r="AD97">
        <f t="shared" si="4"/>
        <v>145.67414031216708</v>
      </c>
      <c r="AE97">
        <f>'IDT-1'!E97</f>
        <v>0</v>
      </c>
      <c r="AF97" s="24"/>
      <c r="AG97">
        <f t="shared" si="5"/>
        <v>145.67414031216708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0.54432000000000003</v>
      </c>
      <c r="E98">
        <f>GT_NG!S98</f>
        <v>2.0840979453982551</v>
      </c>
      <c r="F98">
        <f>GT_Spot!S98</f>
        <v>0</v>
      </c>
      <c r="G98">
        <f>PPCL_NG!S98</f>
        <v>38.292439008854068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61.95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62.91</v>
      </c>
      <c r="AB98" s="75">
        <f>-STOA!Q98</f>
        <v>0</v>
      </c>
      <c r="AC98">
        <f t="shared" si="3"/>
        <v>1.9811966420852336</v>
      </c>
      <c r="AD98">
        <f t="shared" si="4"/>
        <v>142.79966031216711</v>
      </c>
      <c r="AE98">
        <f>'IDT-1'!E98</f>
        <v>0</v>
      </c>
      <c r="AF98" s="24"/>
      <c r="AG98">
        <f t="shared" si="5"/>
        <v>142.79966031216711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4.9246720710532002E-2</v>
      </c>
      <c r="F99">
        <f t="shared" si="6"/>
        <v>0</v>
      </c>
      <c r="G99">
        <f t="shared" si="6"/>
        <v>1.0169197803823642</v>
      </c>
      <c r="H99">
        <f t="shared" si="6"/>
        <v>0</v>
      </c>
      <c r="I99">
        <f t="shared" si="6"/>
        <v>0.47599999999999998</v>
      </c>
      <c r="J99">
        <f t="shared" si="6"/>
        <v>0</v>
      </c>
      <c r="K99">
        <f t="shared" si="6"/>
        <v>3.9929538734003222E-3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2.2131450000000021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1.5098399999999979</v>
      </c>
      <c r="AB99" s="75">
        <f t="shared" si="6"/>
        <v>0</v>
      </c>
      <c r="AC99">
        <f t="shared" si="6"/>
        <v>5.1785940422454005E-2</v>
      </c>
      <c r="AD99">
        <f t="shared" si="6"/>
        <v>4.6336797745438449</v>
      </c>
      <c r="AE99">
        <f t="shared" si="6"/>
        <v>0</v>
      </c>
      <c r="AG99">
        <f t="shared" si="6"/>
        <v>4.6336797745438449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-0.59699999999999998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45209</v>
      </c>
      <c r="B1" s="217"/>
      <c r="C1" s="217"/>
      <c r="D1" s="217"/>
      <c r="E1" s="217" t="s">
        <v>188</v>
      </c>
      <c r="F1" s="217" t="s">
        <v>189</v>
      </c>
      <c r="G1" s="217" t="s">
        <v>186</v>
      </c>
      <c r="H1" s="217" t="s">
        <v>187</v>
      </c>
      <c r="I1" s="217" t="s">
        <v>190</v>
      </c>
      <c r="J1" s="217" t="s">
        <v>192</v>
      </c>
      <c r="K1" s="217" t="s">
        <v>281</v>
      </c>
      <c r="L1" s="217" t="s">
        <v>196</v>
      </c>
      <c r="M1" s="217" t="s">
        <v>197</v>
      </c>
      <c r="N1" s="217" t="s">
        <v>198</v>
      </c>
      <c r="O1" s="217" t="s">
        <v>193</v>
      </c>
      <c r="P1" s="225" t="s">
        <v>143</v>
      </c>
      <c r="Q1" s="225" t="s">
        <v>144</v>
      </c>
      <c r="R1" s="229" t="s">
        <v>314</v>
      </c>
      <c r="S1" s="229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7" t="s">
        <v>313</v>
      </c>
      <c r="Y1" s="228" t="s">
        <v>218</v>
      </c>
      <c r="Z1" s="228" t="s">
        <v>219</v>
      </c>
      <c r="AA1" s="227" t="s">
        <v>194</v>
      </c>
      <c r="AB1" s="227" t="s">
        <v>195</v>
      </c>
      <c r="AC1" s="25" t="s">
        <v>185</v>
      </c>
      <c r="AD1" s="217" t="s">
        <v>142</v>
      </c>
      <c r="AG1" s="217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0" t="s">
        <v>374</v>
      </c>
      <c r="AP1" s="230" t="s">
        <v>375</v>
      </c>
      <c r="AQ1" s="230" t="s">
        <v>376</v>
      </c>
      <c r="AR1" s="230" t="s">
        <v>377</v>
      </c>
    </row>
    <row r="2" spans="1:44">
      <c r="A2" s="25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5"/>
      <c r="Q2" s="225"/>
      <c r="R2" s="229"/>
      <c r="S2" s="229"/>
      <c r="T2" s="40" t="s">
        <v>294</v>
      </c>
      <c r="U2" s="226"/>
      <c r="V2" s="65" t="s">
        <v>284</v>
      </c>
      <c r="W2" s="65" t="s">
        <v>284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270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0.19272000000000003</v>
      </c>
      <c r="AD3">
        <f>SUM(B3:AB3,AI3:AR3)-AC3</f>
        <v>21.707280000000001</v>
      </c>
      <c r="AE3">
        <f>'IDT-1'!D3</f>
        <v>0</v>
      </c>
      <c r="AF3" s="24"/>
      <c r="AG3">
        <f>SUM(AD3:AF3)</f>
        <v>21.707280000000001</v>
      </c>
      <c r="AI3" s="34">
        <f>PXIL!L3</f>
        <v>0</v>
      </c>
      <c r="AJ3" s="34">
        <f>PXIL!R3</f>
        <v>0</v>
      </c>
      <c r="AK3" s="34">
        <f>RTM_IEX!L3</f>
        <v>0.12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0.19272000000000003</v>
      </c>
      <c r="AD4">
        <f t="shared" ref="AD4:AD67" si="1">SUM(B4:AB4,AI4:AR4)-AC4</f>
        <v>21.707280000000001</v>
      </c>
      <c r="AE4">
        <f>'IDT-1'!D4</f>
        <v>0</v>
      </c>
      <c r="AF4" s="24"/>
      <c r="AG4">
        <f t="shared" ref="AG4:AG67" si="2">SUM(AD4:AF4)</f>
        <v>21.707280000000001</v>
      </c>
      <c r="AI4" s="34">
        <f>PXIL!L4</f>
        <v>0</v>
      </c>
      <c r="AJ4" s="34">
        <f>PXIL!R4</f>
        <v>0</v>
      </c>
      <c r="AK4" s="34">
        <f>RTM_IEX!L4</f>
        <v>0.12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0.19254400000000002</v>
      </c>
      <c r="AD5">
        <f t="shared" si="1"/>
        <v>21.687456000000001</v>
      </c>
      <c r="AE5">
        <f>'IDT-1'!D5</f>
        <v>0</v>
      </c>
      <c r="AF5" s="24"/>
      <c r="AG5">
        <f t="shared" si="2"/>
        <v>21.687456000000001</v>
      </c>
      <c r="AI5" s="34">
        <f>PXIL!L5</f>
        <v>0</v>
      </c>
      <c r="AJ5" s="34">
        <f>PXIL!R5</f>
        <v>0</v>
      </c>
      <c r="AK5" s="34">
        <f>RTM_IEX!L5</f>
        <v>0.1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0.19263200000000003</v>
      </c>
      <c r="AD6">
        <f t="shared" si="1"/>
        <v>21.697368000000001</v>
      </c>
      <c r="AE6">
        <f>'IDT-1'!D6</f>
        <v>0</v>
      </c>
      <c r="AF6" s="24"/>
      <c r="AG6">
        <f t="shared" si="2"/>
        <v>21.697368000000001</v>
      </c>
      <c r="AI6" s="34">
        <f>PXIL!L6</f>
        <v>0</v>
      </c>
      <c r="AJ6" s="34">
        <f>PXIL!R6</f>
        <v>0</v>
      </c>
      <c r="AK6" s="34">
        <f>RTM_IEX!L6</f>
        <v>0.11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0.19263200000000003</v>
      </c>
      <c r="AD7">
        <f t="shared" si="1"/>
        <v>21.697368000000001</v>
      </c>
      <c r="AE7">
        <f>'IDT-1'!D7</f>
        <v>0</v>
      </c>
      <c r="AF7" s="24"/>
      <c r="AG7">
        <f t="shared" si="2"/>
        <v>21.697368000000001</v>
      </c>
      <c r="AI7" s="34">
        <f>PXIL!L7</f>
        <v>0</v>
      </c>
      <c r="AJ7" s="34">
        <f>PXIL!R7</f>
        <v>0</v>
      </c>
      <c r="AK7" s="34">
        <f>RTM_IEX!L7</f>
        <v>0.11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0.19280800000000003</v>
      </c>
      <c r="AD8">
        <f t="shared" si="1"/>
        <v>21.717192000000001</v>
      </c>
      <c r="AE8">
        <f>'IDT-1'!D8</f>
        <v>0</v>
      </c>
      <c r="AF8" s="24"/>
      <c r="AG8">
        <f t="shared" si="2"/>
        <v>21.717192000000001</v>
      </c>
      <c r="AI8" s="34">
        <f>PXIL!L8</f>
        <v>0</v>
      </c>
      <c r="AJ8" s="34">
        <f>PXIL!R8</f>
        <v>0</v>
      </c>
      <c r="AK8" s="34">
        <f>RTM_IEX!L8</f>
        <v>0.13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0.19289600000000004</v>
      </c>
      <c r="AD9">
        <f t="shared" si="1"/>
        <v>21.727104000000001</v>
      </c>
      <c r="AE9">
        <f>'IDT-1'!D9</f>
        <v>0</v>
      </c>
      <c r="AF9" s="24"/>
      <c r="AG9">
        <f t="shared" si="2"/>
        <v>21.727104000000001</v>
      </c>
      <c r="AI9" s="34">
        <f>PXIL!L9</f>
        <v>0</v>
      </c>
      <c r="AJ9" s="34">
        <f>PXIL!R9</f>
        <v>0</v>
      </c>
      <c r="AK9" s="34">
        <f>RTM_IEX!L9</f>
        <v>0.14000000000000001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0.19298400000000002</v>
      </c>
      <c r="AD10">
        <f t="shared" si="1"/>
        <v>21.737016000000001</v>
      </c>
      <c r="AE10">
        <f>'IDT-1'!D10</f>
        <v>0</v>
      </c>
      <c r="AF10" s="24"/>
      <c r="AG10">
        <f t="shared" si="2"/>
        <v>21.737016000000001</v>
      </c>
      <c r="AI10" s="34">
        <f>PXIL!L10</f>
        <v>0</v>
      </c>
      <c r="AJ10" s="34">
        <f>PXIL!R10</f>
        <v>0</v>
      </c>
      <c r="AK10" s="34">
        <f>RTM_IEX!L10</f>
        <v>0.15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0.19307200000000002</v>
      </c>
      <c r="AD11">
        <f t="shared" si="1"/>
        <v>21.746928</v>
      </c>
      <c r="AE11">
        <f>'IDT-1'!D11</f>
        <v>0</v>
      </c>
      <c r="AF11" s="24"/>
      <c r="AG11">
        <f t="shared" si="2"/>
        <v>21.746928</v>
      </c>
      <c r="AI11" s="34">
        <f>PXIL!L11</f>
        <v>0</v>
      </c>
      <c r="AJ11" s="34">
        <f>PXIL!R11</f>
        <v>0</v>
      </c>
      <c r="AK11" s="34">
        <f>RTM_IEX!L11</f>
        <v>0.16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9.33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0.18717600000000001</v>
      </c>
      <c r="AD12">
        <f t="shared" si="1"/>
        <v>21.082823999999999</v>
      </c>
      <c r="AE12">
        <f>'IDT-1'!D12</f>
        <v>0</v>
      </c>
      <c r="AF12" s="24"/>
      <c r="AG12">
        <f t="shared" si="2"/>
        <v>21.082823999999999</v>
      </c>
      <c r="AI12" s="34">
        <f>PXIL!L12</f>
        <v>0</v>
      </c>
      <c r="AJ12" s="34">
        <f>PXIL!R12</f>
        <v>0</v>
      </c>
      <c r="AK12" s="34">
        <f>RTM_IEX!L12</f>
        <v>0.16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9.33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0.187088</v>
      </c>
      <c r="AD13">
        <f t="shared" si="1"/>
        <v>21.072911999999999</v>
      </c>
      <c r="AE13">
        <f>'IDT-1'!D13</f>
        <v>0</v>
      </c>
      <c r="AF13" s="24"/>
      <c r="AG13">
        <f t="shared" si="2"/>
        <v>21.072911999999999</v>
      </c>
      <c r="AI13" s="34">
        <f>PXIL!L13</f>
        <v>0</v>
      </c>
      <c r="AJ13" s="34">
        <f>PXIL!R13</f>
        <v>0</v>
      </c>
      <c r="AK13" s="34">
        <f>RTM_IEX!L13</f>
        <v>0.15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9.33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0.187088</v>
      </c>
      <c r="AD14">
        <f t="shared" si="1"/>
        <v>21.072911999999999</v>
      </c>
      <c r="AE14">
        <f>'IDT-1'!D14</f>
        <v>0</v>
      </c>
      <c r="AF14" s="24"/>
      <c r="AG14">
        <f t="shared" si="2"/>
        <v>21.072911999999999</v>
      </c>
      <c r="AI14" s="34">
        <f>PXIL!L14</f>
        <v>0</v>
      </c>
      <c r="AJ14" s="34">
        <f>PXIL!R14</f>
        <v>0</v>
      </c>
      <c r="AK14" s="34">
        <f>RTM_IEX!L14</f>
        <v>0.15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9.33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0.18752800000000003</v>
      </c>
      <c r="AD15">
        <f t="shared" si="1"/>
        <v>21.122471999999998</v>
      </c>
      <c r="AE15">
        <f>'IDT-1'!D15</f>
        <v>0</v>
      </c>
      <c r="AF15" s="24"/>
      <c r="AG15">
        <f t="shared" si="2"/>
        <v>21.122471999999998</v>
      </c>
      <c r="AI15" s="34">
        <f>PXIL!L15</f>
        <v>0</v>
      </c>
      <c r="AJ15" s="34">
        <f>PXIL!R15</f>
        <v>0</v>
      </c>
      <c r="AK15" s="34">
        <f>RTM_IEX!L15</f>
        <v>0.2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9.33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0.187616</v>
      </c>
      <c r="AD16">
        <f t="shared" si="1"/>
        <v>21.132384000000002</v>
      </c>
      <c r="AE16">
        <f>'IDT-1'!D16</f>
        <v>0</v>
      </c>
      <c r="AF16" s="24"/>
      <c r="AG16">
        <f t="shared" si="2"/>
        <v>21.132384000000002</v>
      </c>
      <c r="AI16" s="34">
        <f>PXIL!L16</f>
        <v>0</v>
      </c>
      <c r="AJ16" s="34">
        <f>PXIL!R16</f>
        <v>0</v>
      </c>
      <c r="AK16" s="34">
        <f>RTM_IEX!L16</f>
        <v>0.21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0.19368800000000003</v>
      </c>
      <c r="AD17">
        <f t="shared" si="1"/>
        <v>21.816312</v>
      </c>
      <c r="AE17">
        <f>'IDT-1'!D17</f>
        <v>0</v>
      </c>
      <c r="AF17" s="24"/>
      <c r="AG17">
        <f t="shared" si="2"/>
        <v>21.816312</v>
      </c>
      <c r="AI17" s="34">
        <f>PXIL!L17</f>
        <v>0</v>
      </c>
      <c r="AJ17" s="34">
        <f>PXIL!R17</f>
        <v>0</v>
      </c>
      <c r="AK17" s="34">
        <f>RTM_IEX!L17</f>
        <v>0.23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0.19166400000000003</v>
      </c>
      <c r="AD18">
        <f t="shared" si="1"/>
        <v>21.588336000000002</v>
      </c>
      <c r="AE18">
        <f>'IDT-1'!D18</f>
        <v>0</v>
      </c>
      <c r="AF18" s="24"/>
      <c r="AG18">
        <f t="shared" si="2"/>
        <v>21.588336000000002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0.19166400000000003</v>
      </c>
      <c r="AD19">
        <f t="shared" si="1"/>
        <v>21.588336000000002</v>
      </c>
      <c r="AE19">
        <f>'IDT-1'!D19</f>
        <v>0</v>
      </c>
      <c r="AF19" s="24"/>
      <c r="AG19">
        <f t="shared" si="2"/>
        <v>21.588336000000002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0.19166400000000003</v>
      </c>
      <c r="AD20">
        <f t="shared" si="1"/>
        <v>21.588336000000002</v>
      </c>
      <c r="AE20">
        <f>'IDT-1'!D20</f>
        <v>0</v>
      </c>
      <c r="AF20" s="24"/>
      <c r="AG20">
        <f t="shared" si="2"/>
        <v>21.588336000000002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0.19439200000000004</v>
      </c>
      <c r="AD21">
        <f t="shared" si="1"/>
        <v>21.895607999999999</v>
      </c>
      <c r="AE21">
        <f>'IDT-1'!D21</f>
        <v>0</v>
      </c>
      <c r="AF21" s="24"/>
      <c r="AG21">
        <f t="shared" si="2"/>
        <v>21.895607999999999</v>
      </c>
      <c r="AI21" s="34">
        <f>PXIL!L21</f>
        <v>0</v>
      </c>
      <c r="AJ21" s="34">
        <f>PXIL!R21</f>
        <v>0</v>
      </c>
      <c r="AK21" s="34">
        <f>RTM_IEX!L21</f>
        <v>0.31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0.19430400000000003</v>
      </c>
      <c r="AD22">
        <f t="shared" si="1"/>
        <v>21.885696000000003</v>
      </c>
      <c r="AE22">
        <f>'IDT-1'!D22</f>
        <v>0</v>
      </c>
      <c r="AF22" s="24"/>
      <c r="AG22">
        <f t="shared" si="2"/>
        <v>21.885696000000003</v>
      </c>
      <c r="AI22" s="34">
        <f>PXIL!L22</f>
        <v>0</v>
      </c>
      <c r="AJ22" s="34">
        <f>PXIL!R22</f>
        <v>0</v>
      </c>
      <c r="AK22" s="34">
        <f>RTM_IEX!L22</f>
        <v>0.3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0.19738400000000003</v>
      </c>
      <c r="AD23">
        <f t="shared" si="1"/>
        <v>22.232616</v>
      </c>
      <c r="AE23">
        <f>'IDT-1'!D23</f>
        <v>0</v>
      </c>
      <c r="AF23" s="24"/>
      <c r="AG23">
        <f t="shared" si="2"/>
        <v>22.232616</v>
      </c>
      <c r="AI23" s="34">
        <f>PXIL!L23</f>
        <v>0</v>
      </c>
      <c r="AJ23" s="34">
        <f>PXIL!R23</f>
        <v>0</v>
      </c>
      <c r="AK23" s="34">
        <f>RTM_IEX!L23</f>
        <v>0.65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0.20020000000000002</v>
      </c>
      <c r="AD24">
        <f t="shared" si="1"/>
        <v>22.549800000000001</v>
      </c>
      <c r="AE24">
        <f>'IDT-1'!D24</f>
        <v>0</v>
      </c>
      <c r="AF24" s="24"/>
      <c r="AG24">
        <f t="shared" si="2"/>
        <v>22.549800000000001</v>
      </c>
      <c r="AI24" s="34">
        <f>PXIL!L24</f>
        <v>0</v>
      </c>
      <c r="AJ24" s="34">
        <f>PXIL!R24</f>
        <v>0</v>
      </c>
      <c r="AK24" s="34">
        <f>RTM_IEX!L24</f>
        <v>0.97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0.20090400000000003</v>
      </c>
      <c r="AD25">
        <f t="shared" si="1"/>
        <v>22.629096000000001</v>
      </c>
      <c r="AE25">
        <f>'IDT-1'!D25</f>
        <v>0</v>
      </c>
      <c r="AF25" s="24"/>
      <c r="AG25">
        <f t="shared" si="2"/>
        <v>22.629096000000001</v>
      </c>
      <c r="AI25" s="34">
        <f>PXIL!L25</f>
        <v>0</v>
      </c>
      <c r="AJ25" s="34">
        <f>PXIL!R25</f>
        <v>0</v>
      </c>
      <c r="AK25" s="34">
        <f>RTM_IEX!L25</f>
        <v>1.05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0.20363200000000004</v>
      </c>
      <c r="AD26">
        <f t="shared" si="1"/>
        <v>22.936368000000002</v>
      </c>
      <c r="AE26">
        <f>'IDT-1'!D26</f>
        <v>0</v>
      </c>
      <c r="AF26" s="24"/>
      <c r="AG26">
        <f t="shared" si="2"/>
        <v>22.936368000000002</v>
      </c>
      <c r="AI26" s="34">
        <f>PXIL!L26</f>
        <v>0</v>
      </c>
      <c r="AJ26" s="34">
        <f>PXIL!R26</f>
        <v>0</v>
      </c>
      <c r="AK26" s="34">
        <f>RTM_IEX!L26</f>
        <v>1.36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0.20416000000000004</v>
      </c>
      <c r="AD27">
        <f t="shared" si="1"/>
        <v>22.995840000000001</v>
      </c>
      <c r="AE27">
        <f>'IDT-1'!D27</f>
        <v>0</v>
      </c>
      <c r="AF27" s="24"/>
      <c r="AG27">
        <f t="shared" si="2"/>
        <v>22.995840000000001</v>
      </c>
      <c r="AI27" s="34">
        <f>PXIL!L27</f>
        <v>0</v>
      </c>
      <c r="AJ27" s="34">
        <f>PXIL!R27</f>
        <v>0</v>
      </c>
      <c r="AK27" s="34">
        <f>RTM_IEX!L27</f>
        <v>1.42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0.20512800000000003</v>
      </c>
      <c r="AD28">
        <f t="shared" si="1"/>
        <v>23.104872000000004</v>
      </c>
      <c r="AE28">
        <f>'IDT-1'!D28</f>
        <v>0</v>
      </c>
      <c r="AF28" s="24"/>
      <c r="AG28">
        <f t="shared" si="2"/>
        <v>23.104872000000004</v>
      </c>
      <c r="AI28" s="34">
        <f>PXIL!L28</f>
        <v>0</v>
      </c>
      <c r="AJ28" s="34">
        <f>PXIL!R28</f>
        <v>0</v>
      </c>
      <c r="AK28" s="34">
        <f>RTM_IEX!L28</f>
        <v>1.53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6.91</v>
      </c>
      <c r="AB29" s="75">
        <f>-STOA!R29</f>
        <v>0</v>
      </c>
      <c r="AC29">
        <f t="shared" si="0"/>
        <v>0.20204800000000001</v>
      </c>
      <c r="AD29">
        <f t="shared" si="1"/>
        <v>22.757952</v>
      </c>
      <c r="AE29">
        <f>'IDT-1'!D29</f>
        <v>0</v>
      </c>
      <c r="AF29" s="24"/>
      <c r="AG29">
        <f t="shared" si="2"/>
        <v>22.757952</v>
      </c>
      <c r="AI29" s="34">
        <f>PXIL!L29</f>
        <v>0</v>
      </c>
      <c r="AJ29" s="34">
        <f>PXIL!R29</f>
        <v>0</v>
      </c>
      <c r="AK29" s="34">
        <f>RTM_IEX!L29</f>
        <v>1.05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7.25</v>
      </c>
      <c r="AB30" s="75">
        <f>-STOA!R30</f>
        <v>0</v>
      </c>
      <c r="AC30">
        <f t="shared" si="0"/>
        <v>0.20565600000000001</v>
      </c>
      <c r="AD30">
        <f t="shared" si="1"/>
        <v>23.164344</v>
      </c>
      <c r="AE30">
        <f>'IDT-1'!D30</f>
        <v>0</v>
      </c>
      <c r="AF30" s="24"/>
      <c r="AG30">
        <f t="shared" si="2"/>
        <v>23.164344</v>
      </c>
      <c r="AI30" s="34">
        <f>PXIL!L30</f>
        <v>0</v>
      </c>
      <c r="AJ30" s="34">
        <f>PXIL!R30</f>
        <v>0</v>
      </c>
      <c r="AK30" s="34">
        <f>RTM_IEX!L30</f>
        <v>1.1200000000000001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7.6400000000000006</v>
      </c>
      <c r="AB31" s="75">
        <f>-STOA!R31</f>
        <v>0</v>
      </c>
      <c r="AC31">
        <f t="shared" si="0"/>
        <v>0.20979200000000003</v>
      </c>
      <c r="AD31">
        <f t="shared" si="1"/>
        <v>23.630208</v>
      </c>
      <c r="AE31">
        <f>'IDT-1'!D31</f>
        <v>0</v>
      </c>
      <c r="AF31" s="24"/>
      <c r="AG31">
        <f t="shared" si="2"/>
        <v>23.630208</v>
      </c>
      <c r="AI31" s="34">
        <f>PXIL!L31</f>
        <v>0</v>
      </c>
      <c r="AJ31" s="34">
        <f>PXIL!R31</f>
        <v>0</v>
      </c>
      <c r="AK31" s="34">
        <f>RTM_IEX!L31</f>
        <v>1.2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8.1300000000000008</v>
      </c>
      <c r="AB32" s="75">
        <f>-STOA!R32</f>
        <v>0</v>
      </c>
      <c r="AC32">
        <f t="shared" si="0"/>
        <v>0.21216800000000002</v>
      </c>
      <c r="AD32">
        <f t="shared" si="1"/>
        <v>23.897832000000005</v>
      </c>
      <c r="AE32">
        <f>'IDT-1'!D32</f>
        <v>0</v>
      </c>
      <c r="AF32" s="24"/>
      <c r="AG32">
        <f t="shared" si="2"/>
        <v>23.897832000000005</v>
      </c>
      <c r="AI32" s="34">
        <f>PXIL!L32</f>
        <v>0</v>
      </c>
      <c r="AJ32" s="34">
        <f>PXIL!R32</f>
        <v>0</v>
      </c>
      <c r="AK32" s="34">
        <f>RTM_IEX!L32</f>
        <v>0.98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9.48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8.69</v>
      </c>
      <c r="AB33" s="75">
        <f>-STOA!R33</f>
        <v>0</v>
      </c>
      <c r="AC33">
        <f t="shared" si="0"/>
        <v>0.21146400000000001</v>
      </c>
      <c r="AD33">
        <f t="shared" si="1"/>
        <v>23.818536000000002</v>
      </c>
      <c r="AE33">
        <f>'IDT-1'!D33</f>
        <v>0</v>
      </c>
      <c r="AF33" s="24"/>
      <c r="AG33">
        <f t="shared" si="2"/>
        <v>23.818536000000002</v>
      </c>
      <c r="AI33" s="34">
        <f>PXIL!L33</f>
        <v>0</v>
      </c>
      <c r="AJ33" s="34">
        <f>PXIL!R33</f>
        <v>0</v>
      </c>
      <c r="AK33" s="34">
        <f>RTM_IEX!L33</f>
        <v>0.86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9.48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9.2899999999999991</v>
      </c>
      <c r="AB34" s="75">
        <f>-STOA!R34</f>
        <v>0</v>
      </c>
      <c r="AC34">
        <f t="shared" si="0"/>
        <v>0.21771199999999999</v>
      </c>
      <c r="AD34">
        <f t="shared" si="1"/>
        <v>24.522288</v>
      </c>
      <c r="AE34">
        <f>'IDT-1'!D34</f>
        <v>0</v>
      </c>
      <c r="AF34" s="24"/>
      <c r="AG34">
        <f t="shared" si="2"/>
        <v>24.522288</v>
      </c>
      <c r="AI34" s="34">
        <f>PXIL!L34</f>
        <v>0</v>
      </c>
      <c r="AJ34" s="34">
        <f>PXIL!R34</f>
        <v>0</v>
      </c>
      <c r="AK34" s="34">
        <f>RTM_IEX!L34</f>
        <v>0.97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9.48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9.8800000000000008</v>
      </c>
      <c r="AB35" s="75">
        <f>-STOA!R35</f>
        <v>0</v>
      </c>
      <c r="AC35">
        <f t="shared" si="0"/>
        <v>0.22651199999999999</v>
      </c>
      <c r="AD35">
        <f t="shared" si="1"/>
        <v>25.513487999999999</v>
      </c>
      <c r="AE35">
        <f>'IDT-1'!D35</f>
        <v>0</v>
      </c>
      <c r="AF35" s="24"/>
      <c r="AG35">
        <f t="shared" si="2"/>
        <v>25.513487999999999</v>
      </c>
      <c r="AI35" s="34">
        <f>PXIL!L35</f>
        <v>0</v>
      </c>
      <c r="AJ35" s="34">
        <f>PXIL!R35</f>
        <v>0</v>
      </c>
      <c r="AK35" s="34">
        <f>RTM_IEX!L35</f>
        <v>1.38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10.440000000000001</v>
      </c>
      <c r="AB36" s="75">
        <f>-STOA!R36</f>
        <v>0</v>
      </c>
      <c r="AC36">
        <f t="shared" si="0"/>
        <v>0.23575200000000002</v>
      </c>
      <c r="AD36">
        <f t="shared" si="1"/>
        <v>26.554248000000001</v>
      </c>
      <c r="AE36">
        <f>'IDT-1'!D36</f>
        <v>0</v>
      </c>
      <c r="AF36" s="24"/>
      <c r="AG36">
        <f t="shared" si="2"/>
        <v>26.554248000000001</v>
      </c>
      <c r="AI36" s="34">
        <f>PXIL!L36</f>
        <v>0</v>
      </c>
      <c r="AJ36" s="34">
        <f>PXIL!R36</f>
        <v>0</v>
      </c>
      <c r="AK36" s="34">
        <f>RTM_IEX!L36</f>
        <v>1.87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11.010000000000002</v>
      </c>
      <c r="AB37" s="75">
        <f>-STOA!R37</f>
        <v>0</v>
      </c>
      <c r="AC37">
        <f t="shared" si="0"/>
        <v>0.24956800000000004</v>
      </c>
      <c r="AD37">
        <f t="shared" si="1"/>
        <v>28.110432000000003</v>
      </c>
      <c r="AE37">
        <f>'IDT-1'!D37</f>
        <v>0</v>
      </c>
      <c r="AF37" s="24"/>
      <c r="AG37">
        <f t="shared" si="2"/>
        <v>28.110432000000003</v>
      </c>
      <c r="AI37" s="34">
        <f>PXIL!L37</f>
        <v>0</v>
      </c>
      <c r="AJ37" s="34">
        <f>PXIL!R37</f>
        <v>0</v>
      </c>
      <c r="AK37" s="34">
        <f>RTM_IEX!L37</f>
        <v>2.87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9.48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11.59</v>
      </c>
      <c r="AB38" s="75">
        <f>-STOA!R38</f>
        <v>0</v>
      </c>
      <c r="AC38">
        <f t="shared" si="0"/>
        <v>0.25572800000000001</v>
      </c>
      <c r="AD38">
        <f t="shared" si="1"/>
        <v>28.804272000000001</v>
      </c>
      <c r="AE38">
        <f>'IDT-1'!D38</f>
        <v>0</v>
      </c>
      <c r="AF38" s="24"/>
      <c r="AG38">
        <f t="shared" si="2"/>
        <v>28.804272000000001</v>
      </c>
      <c r="AI38" s="34">
        <f>PXIL!L38</f>
        <v>0</v>
      </c>
      <c r="AJ38" s="34">
        <f>PXIL!R38</f>
        <v>0</v>
      </c>
      <c r="AK38" s="34">
        <f>RTM_IEX!L38</f>
        <v>2.99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9.340606532891746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12.120000000000001</v>
      </c>
      <c r="AB39" s="75">
        <f>-STOA!R39</f>
        <v>0</v>
      </c>
      <c r="AC39">
        <f t="shared" si="0"/>
        <v>0.25898933748944736</v>
      </c>
      <c r="AD39">
        <f t="shared" si="1"/>
        <v>29.171617195402298</v>
      </c>
      <c r="AE39">
        <f>'IDT-1'!D39</f>
        <v>0</v>
      </c>
      <c r="AF39" s="24"/>
      <c r="AG39">
        <f t="shared" si="2"/>
        <v>29.171617195402298</v>
      </c>
      <c r="AI39" s="34">
        <f>PXIL!L39</f>
        <v>0</v>
      </c>
      <c r="AJ39" s="34">
        <f>PXIL!R39</f>
        <v>0</v>
      </c>
      <c r="AK39" s="34">
        <f>RTM_IEX!L39</f>
        <v>2.97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9.340606532891746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12.39</v>
      </c>
      <c r="AB40" s="75">
        <f>-STOA!R40</f>
        <v>0</v>
      </c>
      <c r="AC40">
        <f t="shared" si="0"/>
        <v>0.26162933748944739</v>
      </c>
      <c r="AD40">
        <f t="shared" si="1"/>
        <v>29.468977195402299</v>
      </c>
      <c r="AE40">
        <f>'IDT-1'!D40</f>
        <v>0</v>
      </c>
      <c r="AF40" s="24"/>
      <c r="AG40">
        <f t="shared" si="2"/>
        <v>29.468977195402299</v>
      </c>
      <c r="AI40" s="34">
        <f>PXIL!L40</f>
        <v>0</v>
      </c>
      <c r="AJ40" s="34">
        <f>PXIL!R40</f>
        <v>0</v>
      </c>
      <c r="AK40" s="34">
        <f>RTM_IEX!L40</f>
        <v>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9.340606532891746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12.59</v>
      </c>
      <c r="AB41" s="75">
        <f>-STOA!R41</f>
        <v>0</v>
      </c>
      <c r="AC41">
        <f t="shared" si="0"/>
        <v>0.26259733748944736</v>
      </c>
      <c r="AD41">
        <f t="shared" si="1"/>
        <v>29.578009195402299</v>
      </c>
      <c r="AE41">
        <f>'IDT-1'!D41</f>
        <v>0</v>
      </c>
      <c r="AF41" s="24"/>
      <c r="AG41">
        <f t="shared" si="2"/>
        <v>29.578009195402299</v>
      </c>
      <c r="AI41" s="34">
        <f>PXIL!L41</f>
        <v>0</v>
      </c>
      <c r="AJ41" s="34">
        <f>PXIL!R41</f>
        <v>0</v>
      </c>
      <c r="AK41" s="34">
        <f>RTM_IEX!L41</f>
        <v>2.91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9.340606532891746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12.68</v>
      </c>
      <c r="AB42" s="75">
        <f>-STOA!R42</f>
        <v>0</v>
      </c>
      <c r="AC42">
        <f t="shared" si="0"/>
        <v>0.26189333748944738</v>
      </c>
      <c r="AD42">
        <f t="shared" si="1"/>
        <v>29.498713195402303</v>
      </c>
      <c r="AE42">
        <f>'IDT-1'!D42</f>
        <v>0</v>
      </c>
      <c r="AF42" s="24"/>
      <c r="AG42">
        <f t="shared" si="2"/>
        <v>29.498713195402303</v>
      </c>
      <c r="AI42" s="34">
        <f>PXIL!L42</f>
        <v>0</v>
      </c>
      <c r="AJ42" s="34">
        <f>PXIL!R42</f>
        <v>0</v>
      </c>
      <c r="AK42" s="34">
        <f>RTM_IEX!L42</f>
        <v>2.74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9.340606532891746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12.97</v>
      </c>
      <c r="AB43" s="75">
        <f>-STOA!R43</f>
        <v>0</v>
      </c>
      <c r="AC43">
        <f t="shared" si="0"/>
        <v>0.26893333748944737</v>
      </c>
      <c r="AD43">
        <f t="shared" si="1"/>
        <v>30.2916731954023</v>
      </c>
      <c r="AE43">
        <f>'IDT-1'!D43</f>
        <v>0</v>
      </c>
      <c r="AF43" s="24"/>
      <c r="AG43">
        <f t="shared" si="2"/>
        <v>30.2916731954023</v>
      </c>
      <c r="AI43" s="34">
        <f>PXIL!L43</f>
        <v>0</v>
      </c>
      <c r="AJ43" s="34">
        <f>PXIL!R43</f>
        <v>0</v>
      </c>
      <c r="AK43" s="34">
        <f>RTM_IEX!L43</f>
        <v>3.25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9.340606532891746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13.17</v>
      </c>
      <c r="AB44" s="75">
        <f>-STOA!R44</f>
        <v>0</v>
      </c>
      <c r="AC44">
        <f t="shared" si="0"/>
        <v>0.27377333748944738</v>
      </c>
      <c r="AD44">
        <f t="shared" si="1"/>
        <v>30.836833195402299</v>
      </c>
      <c r="AE44">
        <f>'IDT-1'!D44</f>
        <v>0</v>
      </c>
      <c r="AF44" s="24"/>
      <c r="AG44">
        <f t="shared" si="2"/>
        <v>30.836833195402299</v>
      </c>
      <c r="AI44" s="34">
        <f>PXIL!L44</f>
        <v>0</v>
      </c>
      <c r="AJ44" s="34">
        <f>PXIL!R44</f>
        <v>0</v>
      </c>
      <c r="AK44" s="34">
        <f>RTM_IEX!L44</f>
        <v>3.6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9.340606532891746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13.36</v>
      </c>
      <c r="AB45" s="75">
        <f>-STOA!R45</f>
        <v>0</v>
      </c>
      <c r="AC45">
        <f t="shared" si="0"/>
        <v>0.27421333748944743</v>
      </c>
      <c r="AD45">
        <f t="shared" si="1"/>
        <v>30.886393195402302</v>
      </c>
      <c r="AE45">
        <f>'IDT-1'!D45</f>
        <v>0</v>
      </c>
      <c r="AF45" s="24"/>
      <c r="AG45">
        <f t="shared" si="2"/>
        <v>30.886393195402302</v>
      </c>
      <c r="AI45" s="34">
        <f>PXIL!L45</f>
        <v>0</v>
      </c>
      <c r="AJ45" s="34">
        <f>PXIL!R45</f>
        <v>0</v>
      </c>
      <c r="AK45" s="34">
        <f>RTM_IEX!L45</f>
        <v>3.46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9.340606532891746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13.56</v>
      </c>
      <c r="AB46" s="75">
        <f>-STOA!R46</f>
        <v>0</v>
      </c>
      <c r="AC46">
        <f t="shared" si="0"/>
        <v>0.27702933748944736</v>
      </c>
      <c r="AD46">
        <f t="shared" si="1"/>
        <v>31.2035771954023</v>
      </c>
      <c r="AE46">
        <f>'IDT-1'!D46</f>
        <v>0</v>
      </c>
      <c r="AF46" s="24"/>
      <c r="AG46">
        <f t="shared" si="2"/>
        <v>31.2035771954023</v>
      </c>
      <c r="AI46" s="34">
        <f>PXIL!L46</f>
        <v>0</v>
      </c>
      <c r="AJ46" s="34">
        <f>PXIL!R46</f>
        <v>0</v>
      </c>
      <c r="AK46" s="34">
        <f>RTM_IEX!L46</f>
        <v>3.58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9.1293954042778633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13.75</v>
      </c>
      <c r="AB47" s="75">
        <f>-STOA!R47</f>
        <v>0</v>
      </c>
      <c r="AC47">
        <f t="shared" si="0"/>
        <v>0.27244267955764523</v>
      </c>
      <c r="AD47">
        <f t="shared" si="1"/>
        <v>30.686952724720218</v>
      </c>
      <c r="AE47">
        <f>'IDT-1'!D47</f>
        <v>0</v>
      </c>
      <c r="AF47" s="24"/>
      <c r="AG47">
        <f t="shared" si="2"/>
        <v>30.686952724720218</v>
      </c>
      <c r="AI47" s="34">
        <f>PXIL!L47</f>
        <v>0</v>
      </c>
      <c r="AJ47" s="34">
        <f>PXIL!R47</f>
        <v>0</v>
      </c>
      <c r="AK47" s="34">
        <f>RTM_IEX!L47</f>
        <v>3.08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9.1293954042778633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13.940000000000001</v>
      </c>
      <c r="AB48" s="75">
        <f>-STOA!R48</f>
        <v>0</v>
      </c>
      <c r="AC48">
        <f t="shared" si="0"/>
        <v>0.2719146795576452</v>
      </c>
      <c r="AD48">
        <f t="shared" si="1"/>
        <v>30.627480724720215</v>
      </c>
      <c r="AE48">
        <f>'IDT-1'!D48</f>
        <v>0</v>
      </c>
      <c r="AF48" s="24"/>
      <c r="AG48">
        <f t="shared" si="2"/>
        <v>30.627480724720215</v>
      </c>
      <c r="AI48" s="34">
        <f>PXIL!L48</f>
        <v>0</v>
      </c>
      <c r="AJ48" s="34">
        <f>PXIL!R48</f>
        <v>0</v>
      </c>
      <c r="AK48" s="34">
        <f>RTM_IEX!L48</f>
        <v>2.83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9.1293954042778633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14.04</v>
      </c>
      <c r="AB49" s="75">
        <f>-STOA!R49</f>
        <v>0</v>
      </c>
      <c r="AC49">
        <f t="shared" si="0"/>
        <v>0.27939467955764519</v>
      </c>
      <c r="AD49">
        <f t="shared" si="1"/>
        <v>31.470000724720219</v>
      </c>
      <c r="AE49">
        <f>'IDT-1'!D49</f>
        <v>0</v>
      </c>
      <c r="AF49" s="24"/>
      <c r="AG49">
        <f t="shared" si="2"/>
        <v>31.470000724720219</v>
      </c>
      <c r="AI49" s="34">
        <f>PXIL!L49</f>
        <v>0</v>
      </c>
      <c r="AJ49" s="34">
        <f>PXIL!R49</f>
        <v>0</v>
      </c>
      <c r="AK49" s="34">
        <f>RTM_IEX!L49</f>
        <v>3.58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9.1293954042778633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14.14</v>
      </c>
      <c r="AB50" s="75">
        <f>-STOA!R50</f>
        <v>0</v>
      </c>
      <c r="AC50">
        <f t="shared" si="0"/>
        <v>0.27992267955764522</v>
      </c>
      <c r="AD50">
        <f t="shared" si="1"/>
        <v>31.529472724720218</v>
      </c>
      <c r="AE50">
        <f>'IDT-1'!D50</f>
        <v>0</v>
      </c>
      <c r="AF50" s="24"/>
      <c r="AG50">
        <f t="shared" si="2"/>
        <v>31.529472724720218</v>
      </c>
      <c r="AI50" s="34">
        <f>PXIL!L50</f>
        <v>0</v>
      </c>
      <c r="AJ50" s="34">
        <f>PXIL!R50</f>
        <v>0</v>
      </c>
      <c r="AK50" s="34">
        <f>RTM_IEX!L50</f>
        <v>3.54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12.91</v>
      </c>
      <c r="H51">
        <f>PPCL_Spot!R51</f>
        <v>0</v>
      </c>
      <c r="I51">
        <f>Bawana_NG!R51</f>
        <v>5.09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14.33</v>
      </c>
      <c r="AB51" s="75">
        <f>-STOA!R51</f>
        <v>0</v>
      </c>
      <c r="AC51">
        <f t="shared" si="0"/>
        <v>0.29743999999999998</v>
      </c>
      <c r="AD51">
        <f t="shared" si="1"/>
        <v>33.502559999999995</v>
      </c>
      <c r="AE51">
        <f>'IDT-1'!D51</f>
        <v>0</v>
      </c>
      <c r="AF51" s="24"/>
      <c r="AG51">
        <f t="shared" si="2"/>
        <v>33.502559999999995</v>
      </c>
      <c r="AI51" s="34">
        <f>PXIL!L51</f>
        <v>0</v>
      </c>
      <c r="AJ51" s="34">
        <f>PXIL!R51</f>
        <v>0</v>
      </c>
      <c r="AK51" s="34">
        <f>RTM_IEX!L51</f>
        <v>1.47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12.91</v>
      </c>
      <c r="H52">
        <f>PPCL_Spot!R52</f>
        <v>0</v>
      </c>
      <c r="I52">
        <f>Bawana_NG!R52</f>
        <v>5.09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14.72</v>
      </c>
      <c r="AB52" s="75">
        <f>-STOA!R52</f>
        <v>0</v>
      </c>
      <c r="AC52">
        <f t="shared" si="0"/>
        <v>0.30008000000000001</v>
      </c>
      <c r="AD52">
        <f t="shared" si="1"/>
        <v>33.79992</v>
      </c>
      <c r="AE52">
        <f>'IDT-1'!D52</f>
        <v>0</v>
      </c>
      <c r="AF52" s="24"/>
      <c r="AG52">
        <f t="shared" si="2"/>
        <v>33.79992</v>
      </c>
      <c r="AI52" s="34">
        <f>PXIL!L52</f>
        <v>0</v>
      </c>
      <c r="AJ52" s="34">
        <f>PXIL!R52</f>
        <v>0</v>
      </c>
      <c r="AK52" s="34">
        <f>RTM_IEX!L52</f>
        <v>1.38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12.91</v>
      </c>
      <c r="H53">
        <f>PPCL_Spot!R53</f>
        <v>0</v>
      </c>
      <c r="I53">
        <f>Bawana_NG!R53</f>
        <v>5.09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14.91</v>
      </c>
      <c r="AB53" s="75">
        <f>-STOA!R53</f>
        <v>0</v>
      </c>
      <c r="AC53">
        <f t="shared" si="0"/>
        <v>0.29594399999999998</v>
      </c>
      <c r="AD53">
        <f t="shared" si="1"/>
        <v>33.334055999999997</v>
      </c>
      <c r="AE53">
        <f>'IDT-1'!D53</f>
        <v>0</v>
      </c>
      <c r="AF53" s="24"/>
      <c r="AG53">
        <f t="shared" si="2"/>
        <v>33.334055999999997</v>
      </c>
      <c r="AI53" s="34">
        <f>PXIL!L53</f>
        <v>0</v>
      </c>
      <c r="AJ53" s="34">
        <f>PXIL!R53</f>
        <v>0</v>
      </c>
      <c r="AK53" s="34">
        <f>RTM_IEX!L53</f>
        <v>0.72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12.91</v>
      </c>
      <c r="H54">
        <f>PPCL_Spot!R54</f>
        <v>0</v>
      </c>
      <c r="I54">
        <f>Bawana_NG!R54</f>
        <v>5.09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15.3</v>
      </c>
      <c r="AB54" s="75">
        <f>-STOA!R54</f>
        <v>0</v>
      </c>
      <c r="AC54">
        <f t="shared" si="0"/>
        <v>0.29902399999999996</v>
      </c>
      <c r="AD54">
        <f t="shared" si="1"/>
        <v>33.680975999999994</v>
      </c>
      <c r="AE54">
        <f>'IDT-1'!D54</f>
        <v>0</v>
      </c>
      <c r="AF54" s="24"/>
      <c r="AG54">
        <f t="shared" si="2"/>
        <v>33.680975999999994</v>
      </c>
      <c r="AI54" s="34">
        <f>PXIL!L54</f>
        <v>0</v>
      </c>
      <c r="AJ54" s="34">
        <f>PXIL!R54</f>
        <v>0</v>
      </c>
      <c r="AK54" s="34">
        <f>RTM_IEX!L54</f>
        <v>0.68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12.83</v>
      </c>
      <c r="H55">
        <f>PPCL_Spot!R55</f>
        <v>0</v>
      </c>
      <c r="I55">
        <f>Bawana_NG!R55</f>
        <v>5.09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15.3</v>
      </c>
      <c r="AB55" s="75">
        <f>-STOA!R55</f>
        <v>0</v>
      </c>
      <c r="AC55">
        <f t="shared" si="0"/>
        <v>0.29972799999999999</v>
      </c>
      <c r="AD55">
        <f t="shared" si="1"/>
        <v>33.760272000000001</v>
      </c>
      <c r="AE55">
        <f>'IDT-1'!D55</f>
        <v>0</v>
      </c>
      <c r="AF55" s="24"/>
      <c r="AG55">
        <f t="shared" si="2"/>
        <v>33.760272000000001</v>
      </c>
      <c r="AI55" s="34">
        <f>PXIL!L55</f>
        <v>0</v>
      </c>
      <c r="AJ55" s="34">
        <f>PXIL!R55</f>
        <v>0</v>
      </c>
      <c r="AK55" s="34">
        <f>RTM_IEX!L55</f>
        <v>0.84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11.92</v>
      </c>
      <c r="H56">
        <f>PPCL_Spot!R56</f>
        <v>0</v>
      </c>
      <c r="I56">
        <f>Bawana_NG!R56</f>
        <v>5.09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15.3</v>
      </c>
      <c r="AB56" s="75">
        <f>-STOA!R56</f>
        <v>0</v>
      </c>
      <c r="AC56">
        <f t="shared" si="0"/>
        <v>0.29436000000000001</v>
      </c>
      <c r="AD56">
        <f t="shared" si="1"/>
        <v>33.155640000000005</v>
      </c>
      <c r="AE56">
        <f>'IDT-1'!D56</f>
        <v>0</v>
      </c>
      <c r="AF56" s="24"/>
      <c r="AG56">
        <f t="shared" si="2"/>
        <v>33.155640000000005</v>
      </c>
      <c r="AI56" s="34">
        <f>PXIL!L56</f>
        <v>0</v>
      </c>
      <c r="AJ56" s="34">
        <f>PXIL!R56</f>
        <v>0</v>
      </c>
      <c r="AK56" s="34">
        <f>RTM_IEX!L56</f>
        <v>1.1399999999999999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11.92</v>
      </c>
      <c r="H57">
        <f>PPCL_Spot!R57</f>
        <v>0</v>
      </c>
      <c r="I57">
        <f>Bawana_NG!R57</f>
        <v>5.09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14.52</v>
      </c>
      <c r="AB57" s="75">
        <f>-STOA!R57</f>
        <v>0</v>
      </c>
      <c r="AC57">
        <f t="shared" si="0"/>
        <v>0.28969600000000001</v>
      </c>
      <c r="AD57">
        <f t="shared" si="1"/>
        <v>32.630303999999995</v>
      </c>
      <c r="AE57">
        <f>'IDT-1'!D57</f>
        <v>0</v>
      </c>
      <c r="AF57" s="24"/>
      <c r="AG57">
        <f t="shared" si="2"/>
        <v>32.630303999999995</v>
      </c>
      <c r="AI57" s="34">
        <f>PXIL!L57</f>
        <v>0</v>
      </c>
      <c r="AJ57" s="34">
        <f>PXIL!R57</f>
        <v>0</v>
      </c>
      <c r="AK57" s="34">
        <f>RTM_IEX!L57</f>
        <v>1.39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12.83</v>
      </c>
      <c r="H58">
        <f>PPCL_Spot!R58</f>
        <v>0</v>
      </c>
      <c r="I58">
        <f>Bawana_NG!R58</f>
        <v>5.09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13.940000000000001</v>
      </c>
      <c r="AB58" s="75">
        <f>-STOA!R58</f>
        <v>0</v>
      </c>
      <c r="AC58">
        <f t="shared" si="0"/>
        <v>0.28934400000000005</v>
      </c>
      <c r="AD58">
        <f t="shared" si="1"/>
        <v>32.590656000000003</v>
      </c>
      <c r="AE58">
        <f>'IDT-1'!D58</f>
        <v>0</v>
      </c>
      <c r="AF58" s="24"/>
      <c r="AG58">
        <f t="shared" si="2"/>
        <v>32.590656000000003</v>
      </c>
      <c r="AI58" s="34">
        <f>PXIL!L58</f>
        <v>0</v>
      </c>
      <c r="AJ58" s="34">
        <f>PXIL!R58</f>
        <v>0</v>
      </c>
      <c r="AK58" s="34">
        <f>RTM_IEX!L58</f>
        <v>1.02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18.87</v>
      </c>
      <c r="H59">
        <f>PPCL_Spot!R59</f>
        <v>0</v>
      </c>
      <c r="I59">
        <f>Bawana_NG!R59</f>
        <v>5.09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6.78</v>
      </c>
      <c r="AB59" s="75">
        <f>-STOA!R59</f>
        <v>0</v>
      </c>
      <c r="AC59">
        <f t="shared" si="0"/>
        <v>0.27922400000000003</v>
      </c>
      <c r="AD59">
        <f t="shared" si="1"/>
        <v>31.450776000000001</v>
      </c>
      <c r="AE59">
        <f>'IDT-1'!D59</f>
        <v>0</v>
      </c>
      <c r="AF59" s="24"/>
      <c r="AG59">
        <f t="shared" si="2"/>
        <v>31.450776000000001</v>
      </c>
      <c r="AI59" s="34">
        <f>PXIL!L59</f>
        <v>0</v>
      </c>
      <c r="AJ59" s="34">
        <f>PXIL!R59</f>
        <v>0</v>
      </c>
      <c r="AK59" s="34">
        <f>RTM_IEX!L59</f>
        <v>0.99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18.87</v>
      </c>
      <c r="H60">
        <f>PPCL_Spot!R60</f>
        <v>0</v>
      </c>
      <c r="I60">
        <f>Bawana_NG!R60</f>
        <v>5.09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6.78</v>
      </c>
      <c r="AB60" s="75">
        <f>-STOA!R60</f>
        <v>0</v>
      </c>
      <c r="AC60">
        <f t="shared" si="0"/>
        <v>0.27913600000000005</v>
      </c>
      <c r="AD60">
        <f t="shared" si="1"/>
        <v>31.440864000000001</v>
      </c>
      <c r="AE60">
        <f>'IDT-1'!D60</f>
        <v>0</v>
      </c>
      <c r="AF60" s="24"/>
      <c r="AG60">
        <f t="shared" si="2"/>
        <v>31.440864000000001</v>
      </c>
      <c r="AI60" s="34">
        <f>PXIL!L60</f>
        <v>0</v>
      </c>
      <c r="AJ60" s="34">
        <f>PXIL!R60</f>
        <v>0</v>
      </c>
      <c r="AK60" s="34">
        <f>RTM_IEX!L60</f>
        <v>0.98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18.04</v>
      </c>
      <c r="H61">
        <f>PPCL_Spot!R61</f>
        <v>0</v>
      </c>
      <c r="I61">
        <f>Bawana_NG!R61</f>
        <v>5.09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6.78</v>
      </c>
      <c r="AB61" s="75">
        <f>-STOA!R61</f>
        <v>0</v>
      </c>
      <c r="AC61">
        <f t="shared" si="0"/>
        <v>0.26945599999999997</v>
      </c>
      <c r="AD61">
        <f t="shared" si="1"/>
        <v>30.350543999999999</v>
      </c>
      <c r="AE61">
        <f>'IDT-1'!D61</f>
        <v>0</v>
      </c>
      <c r="AF61" s="24"/>
      <c r="AG61">
        <f t="shared" si="2"/>
        <v>30.350543999999999</v>
      </c>
      <c r="AI61" s="34">
        <f>PXIL!L61</f>
        <v>0</v>
      </c>
      <c r="AJ61" s="34">
        <f>PXIL!R61</f>
        <v>0</v>
      </c>
      <c r="AK61" s="34">
        <f>RTM_IEX!L61</f>
        <v>0.71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18.04</v>
      </c>
      <c r="H62">
        <f>PPCL_Spot!R62</f>
        <v>0</v>
      </c>
      <c r="I62">
        <f>Bawana_NG!R62</f>
        <v>5.09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6.78</v>
      </c>
      <c r="AB62" s="75">
        <f>-STOA!R62</f>
        <v>0</v>
      </c>
      <c r="AC62">
        <f t="shared" si="0"/>
        <v>0.26928000000000002</v>
      </c>
      <c r="AD62">
        <f t="shared" si="1"/>
        <v>30.330720000000003</v>
      </c>
      <c r="AE62">
        <f>'IDT-1'!D62</f>
        <v>0</v>
      </c>
      <c r="AF62" s="24"/>
      <c r="AG62">
        <f t="shared" si="2"/>
        <v>30.330720000000003</v>
      </c>
      <c r="AI62" s="34">
        <f>PXIL!L62</f>
        <v>0</v>
      </c>
      <c r="AJ62" s="34">
        <f>PXIL!R62</f>
        <v>0</v>
      </c>
      <c r="AK62" s="34">
        <f>RTM_IEX!L62</f>
        <v>0.69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17.239999999999998</v>
      </c>
      <c r="H63">
        <f>PPCL_Spot!R63</f>
        <v>0</v>
      </c>
      <c r="I63">
        <f>Bawana_NG!R63</f>
        <v>5.09</v>
      </c>
      <c r="J63">
        <f>Bawana_RLNG!R63</f>
        <v>0</v>
      </c>
      <c r="K63">
        <f>Bawana_Spot!R63</f>
        <v>3.9868053390433914E-4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6.78</v>
      </c>
      <c r="AB63" s="75">
        <f>-STOA!R63</f>
        <v>0</v>
      </c>
      <c r="AC63">
        <f t="shared" si="0"/>
        <v>0.26136350838869837</v>
      </c>
      <c r="AD63">
        <f t="shared" si="1"/>
        <v>29.439035172145207</v>
      </c>
      <c r="AE63">
        <f>'IDT-1'!D63</f>
        <v>0</v>
      </c>
      <c r="AF63" s="24"/>
      <c r="AG63">
        <f t="shared" si="2"/>
        <v>29.439035172145207</v>
      </c>
      <c r="AI63" s="34">
        <f>PXIL!L63</f>
        <v>0</v>
      </c>
      <c r="AJ63" s="34">
        <f>PXIL!R63</f>
        <v>0</v>
      </c>
      <c r="AK63" s="34">
        <f>RTM_IEX!L63</f>
        <v>0.59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17.239999999999998</v>
      </c>
      <c r="H64">
        <f>PPCL_Spot!R64</f>
        <v>0</v>
      </c>
      <c r="I64">
        <f>Bawana_NG!R64</f>
        <v>5.09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6.78</v>
      </c>
      <c r="AB64" s="75">
        <f>-STOA!R64</f>
        <v>0</v>
      </c>
      <c r="AC64">
        <f t="shared" si="0"/>
        <v>0.26109599999999999</v>
      </c>
      <c r="AD64">
        <f t="shared" si="1"/>
        <v>29.408904</v>
      </c>
      <c r="AE64">
        <f>'IDT-1'!D64</f>
        <v>0</v>
      </c>
      <c r="AF64" s="24"/>
      <c r="AG64">
        <f t="shared" si="2"/>
        <v>29.408904</v>
      </c>
      <c r="AI64" s="34">
        <f>PXIL!L64</f>
        <v>0</v>
      </c>
      <c r="AJ64" s="34">
        <f>PXIL!R64</f>
        <v>0</v>
      </c>
      <c r="AK64" s="34">
        <f>RTM_IEX!L64</f>
        <v>0.56000000000000005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17.239999999999998</v>
      </c>
      <c r="H65">
        <f>PPCL_Spot!R65</f>
        <v>0</v>
      </c>
      <c r="I65">
        <f>Bawana_NG!R65</f>
        <v>5.09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6.78</v>
      </c>
      <c r="AB65" s="75">
        <f>-STOA!R65</f>
        <v>0</v>
      </c>
      <c r="AC65">
        <f t="shared" si="0"/>
        <v>0.25845600000000002</v>
      </c>
      <c r="AD65">
        <f t="shared" si="1"/>
        <v>29.111544000000002</v>
      </c>
      <c r="AE65">
        <f>'IDT-1'!D65</f>
        <v>0</v>
      </c>
      <c r="AF65" s="24"/>
      <c r="AG65">
        <f t="shared" si="2"/>
        <v>29.111544000000002</v>
      </c>
      <c r="AI65" s="34">
        <f>PXIL!L65</f>
        <v>0</v>
      </c>
      <c r="AJ65" s="34">
        <f>PXIL!R65</f>
        <v>0</v>
      </c>
      <c r="AK65" s="34">
        <f>RTM_IEX!L65</f>
        <v>0.26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17.239999999999998</v>
      </c>
      <c r="H66">
        <f>PPCL_Spot!R66</f>
        <v>0</v>
      </c>
      <c r="I66">
        <f>Bawana_NG!R66</f>
        <v>5.09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6.78</v>
      </c>
      <c r="AB66" s="75">
        <f>-STOA!R66</f>
        <v>0</v>
      </c>
      <c r="AC66">
        <f t="shared" si="0"/>
        <v>0.25898399999999999</v>
      </c>
      <c r="AD66">
        <f t="shared" si="1"/>
        <v>29.171015999999998</v>
      </c>
      <c r="AE66">
        <f>'IDT-1'!D66</f>
        <v>0</v>
      </c>
      <c r="AF66" s="24"/>
      <c r="AG66">
        <f t="shared" si="2"/>
        <v>29.171015999999998</v>
      </c>
      <c r="AI66" s="34">
        <f>PXIL!L66</f>
        <v>0</v>
      </c>
      <c r="AJ66" s="34">
        <f>PXIL!R66</f>
        <v>0</v>
      </c>
      <c r="AK66" s="34">
        <f>RTM_IEX!L66</f>
        <v>0.32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19.488700753283116</v>
      </c>
      <c r="H67">
        <f>PPCL_Spot!R67</f>
        <v>0</v>
      </c>
      <c r="I67">
        <f>Bawana_NG!R67</f>
        <v>5.41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6.78</v>
      </c>
      <c r="AB67" s="75">
        <f>-STOA!R67</f>
        <v>0</v>
      </c>
      <c r="AC67">
        <f t="shared" si="0"/>
        <v>0.28097256662889142</v>
      </c>
      <c r="AD67">
        <f t="shared" si="1"/>
        <v>31.647728186654227</v>
      </c>
      <c r="AE67">
        <f>'IDT-1'!D67</f>
        <v>0</v>
      </c>
      <c r="AF67" s="24"/>
      <c r="AG67">
        <f t="shared" si="2"/>
        <v>31.647728186654227</v>
      </c>
      <c r="AI67" s="34">
        <f>PXIL!L67</f>
        <v>0</v>
      </c>
      <c r="AJ67" s="34">
        <f>PXIL!R67</f>
        <v>0</v>
      </c>
      <c r="AK67" s="34">
        <f>RTM_IEX!L67</f>
        <v>0.25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20.059999999999999</v>
      </c>
      <c r="H68">
        <f>PPCL_Spot!R68</f>
        <v>0</v>
      </c>
      <c r="I68">
        <f>Bawana_NG!R68</f>
        <v>5.41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6.78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0.285472</v>
      </c>
      <c r="AD68">
        <f t="shared" ref="AD68:AD98" si="4">SUM(B68:AB68,AI68:AR68)-AC68</f>
        <v>32.154527999999999</v>
      </c>
      <c r="AE68">
        <f>'IDT-1'!D68</f>
        <v>0</v>
      </c>
      <c r="AF68" s="24"/>
      <c r="AG68">
        <f t="shared" ref="AG68:AG98" si="5">SUM(AD68:AF68)</f>
        <v>32.154527999999999</v>
      </c>
      <c r="AI68" s="34">
        <f>PXIL!L68</f>
        <v>0</v>
      </c>
      <c r="AJ68" s="34">
        <f>PXIL!R68</f>
        <v>0</v>
      </c>
      <c r="AK68" s="34">
        <f>RTM_IEX!L68</f>
        <v>0.19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20.059999999999999</v>
      </c>
      <c r="H69">
        <f>PPCL_Spot!R69</f>
        <v>0</v>
      </c>
      <c r="I69">
        <f>Bawana_NG!R69</f>
        <v>5.41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6.78</v>
      </c>
      <c r="AB69" s="75">
        <f>-STOA!R69</f>
        <v>0</v>
      </c>
      <c r="AC69">
        <f t="shared" si="3"/>
        <v>0.28459200000000001</v>
      </c>
      <c r="AD69">
        <f t="shared" si="4"/>
        <v>32.055408</v>
      </c>
      <c r="AE69">
        <f>'IDT-1'!D69</f>
        <v>0</v>
      </c>
      <c r="AF69" s="24"/>
      <c r="AG69">
        <f t="shared" si="5"/>
        <v>32.055408</v>
      </c>
      <c r="AI69" s="34">
        <f>PXIL!L69</f>
        <v>0</v>
      </c>
      <c r="AJ69" s="34">
        <f>PXIL!R69</f>
        <v>0</v>
      </c>
      <c r="AK69" s="34">
        <f>RTM_IEX!L69</f>
        <v>0.09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19.29871341910539</v>
      </c>
      <c r="H70">
        <f>PPCL_Spot!R70</f>
        <v>0</v>
      </c>
      <c r="I70">
        <f>Bawana_NG!R70</f>
        <v>5.41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6.78</v>
      </c>
      <c r="AB70" s="75">
        <f>-STOA!R70</f>
        <v>0</v>
      </c>
      <c r="AC70">
        <f t="shared" si="3"/>
        <v>0.27824467808812742</v>
      </c>
      <c r="AD70">
        <f t="shared" si="4"/>
        <v>31.340468741017261</v>
      </c>
      <c r="AE70">
        <f>'IDT-1'!D70</f>
        <v>0</v>
      </c>
      <c r="AF70" s="24"/>
      <c r="AG70">
        <f t="shared" si="5"/>
        <v>31.340468741017261</v>
      </c>
      <c r="AI70" s="34">
        <f>PXIL!L70</f>
        <v>0</v>
      </c>
      <c r="AJ70" s="34">
        <f>PXIL!R70</f>
        <v>0</v>
      </c>
      <c r="AK70" s="34">
        <f>RTM_IEX!L70</f>
        <v>0.13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19.29871341910539</v>
      </c>
      <c r="H71">
        <f>PPCL_Spot!R71</f>
        <v>0</v>
      </c>
      <c r="I71">
        <f>Bawana_NG!R71</f>
        <v>5.41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6.78</v>
      </c>
      <c r="AB71" s="75">
        <f>-STOA!R71</f>
        <v>0</v>
      </c>
      <c r="AC71">
        <f t="shared" si="3"/>
        <v>0.27824467808812742</v>
      </c>
      <c r="AD71">
        <f t="shared" si="4"/>
        <v>31.340468741017261</v>
      </c>
      <c r="AE71">
        <f>'IDT-1'!D71</f>
        <v>0</v>
      </c>
      <c r="AF71" s="24"/>
      <c r="AG71">
        <f t="shared" si="5"/>
        <v>31.340468741017261</v>
      </c>
      <c r="AI71" s="34">
        <f>PXIL!L71</f>
        <v>0</v>
      </c>
      <c r="AJ71" s="34">
        <f>PXIL!R71</f>
        <v>0</v>
      </c>
      <c r="AK71" s="34">
        <f>RTM_IEX!L71</f>
        <v>0.13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19.29871341910539</v>
      </c>
      <c r="H72">
        <f>PPCL_Spot!R72</f>
        <v>0</v>
      </c>
      <c r="I72">
        <f>Bawana_NG!R72</f>
        <v>5.41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6.78</v>
      </c>
      <c r="AB72" s="75">
        <f>-STOA!R72</f>
        <v>0</v>
      </c>
      <c r="AC72">
        <f t="shared" si="3"/>
        <v>0.27745267808812746</v>
      </c>
      <c r="AD72">
        <f t="shared" si="4"/>
        <v>31.251260741017262</v>
      </c>
      <c r="AE72">
        <f>'IDT-1'!D72</f>
        <v>0</v>
      </c>
      <c r="AF72" s="24"/>
      <c r="AG72">
        <f t="shared" si="5"/>
        <v>31.251260741017262</v>
      </c>
      <c r="AI72" s="34">
        <f>PXIL!L72</f>
        <v>0</v>
      </c>
      <c r="AJ72" s="34">
        <f>PXIL!R72</f>
        <v>0</v>
      </c>
      <c r="AK72" s="34">
        <f>RTM_IEX!L72</f>
        <v>0.04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18.53</v>
      </c>
      <c r="H73">
        <f>PPCL_Spot!R73</f>
        <v>0</v>
      </c>
      <c r="I73">
        <f>Bawana_NG!R73</f>
        <v>5.41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6.78</v>
      </c>
      <c r="AB73" s="75">
        <f>-STOA!R73</f>
        <v>0</v>
      </c>
      <c r="AC73">
        <f t="shared" si="3"/>
        <v>0.27095200000000003</v>
      </c>
      <c r="AD73">
        <f t="shared" si="4"/>
        <v>30.519048000000002</v>
      </c>
      <c r="AE73">
        <f>'IDT-1'!D73</f>
        <v>0</v>
      </c>
      <c r="AF73" s="24"/>
      <c r="AG73">
        <f t="shared" si="5"/>
        <v>30.519048000000002</v>
      </c>
      <c r="AI73" s="34">
        <f>PXIL!L73</f>
        <v>0</v>
      </c>
      <c r="AJ73" s="34">
        <f>PXIL!R73</f>
        <v>0</v>
      </c>
      <c r="AK73" s="34">
        <f>RTM_IEX!L73</f>
        <v>7.0000000000000007E-2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17.75</v>
      </c>
      <c r="H74">
        <f>PPCL_Spot!R74</f>
        <v>0</v>
      </c>
      <c r="I74">
        <f>Bawana_NG!R74</f>
        <v>5.41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6.78</v>
      </c>
      <c r="AB74" s="75">
        <f>-STOA!R74</f>
        <v>0</v>
      </c>
      <c r="AC74">
        <f t="shared" si="3"/>
        <v>0.26435200000000003</v>
      </c>
      <c r="AD74">
        <f t="shared" si="4"/>
        <v>29.775648000000004</v>
      </c>
      <c r="AE74">
        <f>'IDT-1'!D74</f>
        <v>0</v>
      </c>
      <c r="AF74" s="24"/>
      <c r="AG74">
        <f t="shared" si="5"/>
        <v>29.775648000000004</v>
      </c>
      <c r="AI74" s="34">
        <f>PXIL!L74</f>
        <v>0</v>
      </c>
      <c r="AJ74" s="34">
        <f>PXIL!R74</f>
        <v>0</v>
      </c>
      <c r="AK74" s="34">
        <f>RTM_IEX!L74</f>
        <v>0.1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16.96</v>
      </c>
      <c r="H75">
        <f>PPCL_Spot!R75</f>
        <v>0</v>
      </c>
      <c r="I75">
        <f>Bawana_NG!R75</f>
        <v>5.41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0.257664</v>
      </c>
      <c r="AD75">
        <f t="shared" si="4"/>
        <v>29.022336000000003</v>
      </c>
      <c r="AE75">
        <f>'IDT-1'!D75</f>
        <v>0</v>
      </c>
      <c r="AF75" s="24"/>
      <c r="AG75">
        <f t="shared" si="5"/>
        <v>29.022336000000003</v>
      </c>
      <c r="AI75" s="34">
        <f>PXIL!L75</f>
        <v>0</v>
      </c>
      <c r="AJ75" s="34">
        <f>PXIL!R75</f>
        <v>0</v>
      </c>
      <c r="AK75" s="34">
        <f>RTM_IEX!L75</f>
        <v>0.13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17.75</v>
      </c>
      <c r="H76">
        <f>PPCL_Spot!R76</f>
        <v>0</v>
      </c>
      <c r="I76">
        <f>Bawana_NG!R76</f>
        <v>5.41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0.26435200000000003</v>
      </c>
      <c r="AD76">
        <f t="shared" si="4"/>
        <v>29.775648000000004</v>
      </c>
      <c r="AE76">
        <f>'IDT-1'!D76</f>
        <v>0</v>
      </c>
      <c r="AF76" s="24"/>
      <c r="AG76">
        <f t="shared" si="5"/>
        <v>29.775648000000004</v>
      </c>
      <c r="AI76" s="34">
        <f>PXIL!L76</f>
        <v>0</v>
      </c>
      <c r="AJ76" s="34">
        <f>PXIL!R76</f>
        <v>0</v>
      </c>
      <c r="AK76" s="34">
        <f>RTM_IEX!L76</f>
        <v>0.1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17.988816525228604</v>
      </c>
      <c r="H77">
        <f>PPCL_Spot!R77</f>
        <v>0</v>
      </c>
      <c r="I77">
        <f>Bawana_NG!R77</f>
        <v>5.41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0.26645358542201175</v>
      </c>
      <c r="AD77">
        <f t="shared" si="4"/>
        <v>30.012362939806593</v>
      </c>
      <c r="AE77">
        <f>'IDT-1'!D77</f>
        <v>0</v>
      </c>
      <c r="AF77" s="24"/>
      <c r="AG77">
        <f t="shared" si="5"/>
        <v>30.012362939806593</v>
      </c>
      <c r="AI77" s="34">
        <f>PXIL!L77</f>
        <v>0</v>
      </c>
      <c r="AJ77" s="34">
        <f>PXIL!R77</f>
        <v>0</v>
      </c>
      <c r="AK77" s="34">
        <f>RTM_IEX!L77</f>
        <v>0.1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17.988816525228604</v>
      </c>
      <c r="H78">
        <f>PPCL_Spot!R78</f>
        <v>0</v>
      </c>
      <c r="I78">
        <f>Bawana_NG!R78</f>
        <v>5.41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0.26627758542201174</v>
      </c>
      <c r="AD78">
        <f t="shared" si="4"/>
        <v>29.992538939806593</v>
      </c>
      <c r="AE78">
        <f>'IDT-1'!D78</f>
        <v>0</v>
      </c>
      <c r="AF78" s="24"/>
      <c r="AG78">
        <f t="shared" si="5"/>
        <v>29.992538939806593</v>
      </c>
      <c r="AI78" s="34">
        <f>PXIL!L78</f>
        <v>0</v>
      </c>
      <c r="AJ78" s="34">
        <f>PXIL!R78</f>
        <v>0</v>
      </c>
      <c r="AK78" s="34">
        <f>RTM_IEX!L78</f>
        <v>0.08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17.3</v>
      </c>
      <c r="H79">
        <f>PPCL_Spot!R79</f>
        <v>0</v>
      </c>
      <c r="I79">
        <f>Bawana_NG!R79</f>
        <v>5.41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0.260216</v>
      </c>
      <c r="AD79">
        <f t="shared" si="4"/>
        <v>29.309784000000001</v>
      </c>
      <c r="AE79">
        <f>'IDT-1'!D79</f>
        <v>0</v>
      </c>
      <c r="AF79" s="24"/>
      <c r="AG79">
        <f t="shared" si="5"/>
        <v>29.309784000000001</v>
      </c>
      <c r="AI79" s="34">
        <f>PXIL!L79</f>
        <v>0</v>
      </c>
      <c r="AJ79" s="34">
        <f>PXIL!R79</f>
        <v>0</v>
      </c>
      <c r="AK79" s="34">
        <f>RTM_IEX!L79</f>
        <v>0.08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17.3</v>
      </c>
      <c r="H80">
        <f>PPCL_Spot!R80</f>
        <v>0</v>
      </c>
      <c r="I80">
        <f>Bawana_NG!R80</f>
        <v>5.41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0.260216</v>
      </c>
      <c r="AD80">
        <f t="shared" si="4"/>
        <v>29.309784000000001</v>
      </c>
      <c r="AE80">
        <f>'IDT-1'!D80</f>
        <v>0</v>
      </c>
      <c r="AF80" s="24"/>
      <c r="AG80">
        <f t="shared" si="5"/>
        <v>29.309784000000001</v>
      </c>
      <c r="AI80" s="34">
        <f>PXIL!L80</f>
        <v>0</v>
      </c>
      <c r="AJ80" s="34">
        <f>PXIL!R80</f>
        <v>0</v>
      </c>
      <c r="AK80" s="34">
        <f>RTM_IEX!L80</f>
        <v>0.08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18</v>
      </c>
      <c r="H81">
        <f>PPCL_Spot!R81</f>
        <v>0</v>
      </c>
      <c r="I81">
        <f>Bawana_NG!R81</f>
        <v>5.41</v>
      </c>
      <c r="J81">
        <f>Bawana_RLNG!R81</f>
        <v>0</v>
      </c>
      <c r="K81">
        <f>Bawana_Spot!R81</f>
        <v>1.8200000000000003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0.28168799999999999</v>
      </c>
      <c r="AD81">
        <f t="shared" si="4"/>
        <v>31.728311999999999</v>
      </c>
      <c r="AE81">
        <f>'IDT-1'!D81</f>
        <v>0</v>
      </c>
      <c r="AF81" s="24"/>
      <c r="AG81">
        <f t="shared" si="5"/>
        <v>31.728311999999999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19</v>
      </c>
      <c r="H82">
        <f>PPCL_Spot!R82</f>
        <v>0</v>
      </c>
      <c r="I82">
        <f>Bawana_NG!R82</f>
        <v>5.41</v>
      </c>
      <c r="J82">
        <f>Bawana_RLNG!R82</f>
        <v>0</v>
      </c>
      <c r="K82">
        <f>Bawana_Spot!R82</f>
        <v>2.1800543790067102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0.29365647853525906</v>
      </c>
      <c r="AD82">
        <f t="shared" si="4"/>
        <v>33.076397900471449</v>
      </c>
      <c r="AE82">
        <f>'IDT-1'!D82</f>
        <v>0</v>
      </c>
      <c r="AF82" s="24"/>
      <c r="AG82">
        <f t="shared" si="5"/>
        <v>33.076397900471449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18</v>
      </c>
      <c r="H83">
        <f>PPCL_Spot!R83</f>
        <v>0</v>
      </c>
      <c r="I83">
        <f>Bawana_NG!R83</f>
        <v>5.41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0.26567200000000002</v>
      </c>
      <c r="AD83">
        <f t="shared" si="4"/>
        <v>29.924328000000003</v>
      </c>
      <c r="AE83">
        <f>'IDT-1'!D83</f>
        <v>0</v>
      </c>
      <c r="AF83" s="24"/>
      <c r="AG83">
        <f t="shared" si="5"/>
        <v>29.924328000000003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18</v>
      </c>
      <c r="H84">
        <f>PPCL_Spot!R84</f>
        <v>0</v>
      </c>
      <c r="I84">
        <f>Bawana_NG!R84</f>
        <v>5.41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0.26567200000000002</v>
      </c>
      <c r="AD84">
        <f t="shared" si="4"/>
        <v>29.924328000000003</v>
      </c>
      <c r="AE84">
        <f>'IDT-1'!D84</f>
        <v>0</v>
      </c>
      <c r="AF84" s="24"/>
      <c r="AG84">
        <f t="shared" si="5"/>
        <v>29.924328000000003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18</v>
      </c>
      <c r="H85">
        <f>PPCL_Spot!R85</f>
        <v>0</v>
      </c>
      <c r="I85">
        <f>Bawana_NG!R85</f>
        <v>5.41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0.26567200000000002</v>
      </c>
      <c r="AD85">
        <f t="shared" si="4"/>
        <v>29.924328000000003</v>
      </c>
      <c r="AE85">
        <f>'IDT-1'!D85</f>
        <v>0</v>
      </c>
      <c r="AF85" s="24"/>
      <c r="AG85">
        <f t="shared" si="5"/>
        <v>29.924328000000003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17</v>
      </c>
      <c r="H86">
        <f>PPCL_Spot!R86</f>
        <v>0</v>
      </c>
      <c r="I86">
        <f>Bawana_NG!R86</f>
        <v>5.41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0.25713600000000003</v>
      </c>
      <c r="AD86">
        <f t="shared" si="4"/>
        <v>28.962864000000003</v>
      </c>
      <c r="AE86">
        <f>'IDT-1'!D86</f>
        <v>0</v>
      </c>
      <c r="AF86" s="24"/>
      <c r="AG86">
        <f t="shared" si="5"/>
        <v>28.962864000000003</v>
      </c>
      <c r="AI86" s="34">
        <f>PXIL!L86</f>
        <v>0</v>
      </c>
      <c r="AJ86" s="34">
        <f>PXIL!R86</f>
        <v>0</v>
      </c>
      <c r="AK86" s="34">
        <f>RTM_IEX!L86</f>
        <v>0.03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17</v>
      </c>
      <c r="H87">
        <f>PPCL_Spot!R87</f>
        <v>0</v>
      </c>
      <c r="I87">
        <f>Bawana_NG!R87</f>
        <v>5.41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0.25713600000000003</v>
      </c>
      <c r="AD87">
        <f t="shared" si="4"/>
        <v>28.962864000000003</v>
      </c>
      <c r="AE87">
        <f>'IDT-1'!D87</f>
        <v>0</v>
      </c>
      <c r="AF87" s="24"/>
      <c r="AG87">
        <f t="shared" si="5"/>
        <v>28.962864000000003</v>
      </c>
      <c r="AI87" s="34">
        <f>PXIL!L87</f>
        <v>0</v>
      </c>
      <c r="AJ87" s="34">
        <f>PXIL!R87</f>
        <v>0</v>
      </c>
      <c r="AK87" s="34">
        <f>RTM_IEX!L87</f>
        <v>0.03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17</v>
      </c>
      <c r="H88">
        <f>PPCL_Spot!R88</f>
        <v>0</v>
      </c>
      <c r="I88">
        <f>Bawana_NG!R88</f>
        <v>5.41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0.25687200000000004</v>
      </c>
      <c r="AD88">
        <f t="shared" si="4"/>
        <v>28.933128</v>
      </c>
      <c r="AE88">
        <f>'IDT-1'!D88</f>
        <v>0</v>
      </c>
      <c r="AF88" s="24"/>
      <c r="AG88">
        <f t="shared" si="5"/>
        <v>28.933128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15.87</v>
      </c>
      <c r="H89">
        <f>PPCL_Spot!R89</f>
        <v>0</v>
      </c>
      <c r="I89">
        <f>Bawana_NG!R89</f>
        <v>5.41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0.24745600000000004</v>
      </c>
      <c r="AD89">
        <f t="shared" si="4"/>
        <v>27.872544000000001</v>
      </c>
      <c r="AE89">
        <f>'IDT-1'!D89</f>
        <v>0</v>
      </c>
      <c r="AF89" s="24"/>
      <c r="AG89">
        <f t="shared" si="5"/>
        <v>27.872544000000001</v>
      </c>
      <c r="AI89" s="34">
        <f>PXIL!L89</f>
        <v>0</v>
      </c>
      <c r="AJ89" s="34">
        <f>PXIL!R89</f>
        <v>0</v>
      </c>
      <c r="AK89" s="34">
        <f>RTM_IEX!L89</f>
        <v>0.06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15.87</v>
      </c>
      <c r="H90">
        <f>PPCL_Spot!R90</f>
        <v>0</v>
      </c>
      <c r="I90">
        <f>Bawana_NG!R90</f>
        <v>5.41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0.24736800000000003</v>
      </c>
      <c r="AD90">
        <f t="shared" si="4"/>
        <v>27.862632000000001</v>
      </c>
      <c r="AE90">
        <f>'IDT-1'!D90</f>
        <v>0</v>
      </c>
      <c r="AF90" s="24"/>
      <c r="AG90">
        <f t="shared" si="5"/>
        <v>27.862632000000001</v>
      </c>
      <c r="AI90" s="34">
        <f>PXIL!L90</f>
        <v>0</v>
      </c>
      <c r="AJ90" s="34">
        <f>PXIL!R90</f>
        <v>0</v>
      </c>
      <c r="AK90" s="34">
        <f>RTM_IEX!L90</f>
        <v>0.05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15.98</v>
      </c>
      <c r="H91">
        <f>PPCL_Spot!R91</f>
        <v>0</v>
      </c>
      <c r="I91">
        <f>Bawana_NG!R91</f>
        <v>5.41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0.24816000000000002</v>
      </c>
      <c r="AD91">
        <f t="shared" si="4"/>
        <v>27.951840000000004</v>
      </c>
      <c r="AE91">
        <f>'IDT-1'!D91</f>
        <v>0</v>
      </c>
      <c r="AF91" s="24"/>
      <c r="AG91">
        <f t="shared" si="5"/>
        <v>27.951840000000004</v>
      </c>
      <c r="AI91" s="34">
        <f>PXIL!L91</f>
        <v>0</v>
      </c>
      <c r="AJ91" s="34">
        <f>PXIL!R91</f>
        <v>0</v>
      </c>
      <c r="AK91" s="34">
        <f>RTM_IEX!L91</f>
        <v>0.03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15.98</v>
      </c>
      <c r="H92">
        <f>PPCL_Spot!R92</f>
        <v>0</v>
      </c>
      <c r="I92">
        <f>Bawana_NG!R92</f>
        <v>5.41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0.24824800000000002</v>
      </c>
      <c r="AD92">
        <f t="shared" si="4"/>
        <v>27.961752000000001</v>
      </c>
      <c r="AE92">
        <f>'IDT-1'!D92</f>
        <v>0</v>
      </c>
      <c r="AF92" s="24"/>
      <c r="AG92">
        <f t="shared" si="5"/>
        <v>27.961752000000001</v>
      </c>
      <c r="AI92" s="34">
        <f>PXIL!L92</f>
        <v>0</v>
      </c>
      <c r="AJ92" s="34">
        <f>PXIL!R92</f>
        <v>0</v>
      </c>
      <c r="AK92" s="34">
        <f>RTM_IEX!L92</f>
        <v>0.04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15.98</v>
      </c>
      <c r="H93">
        <f>PPCL_Spot!R93</f>
        <v>0</v>
      </c>
      <c r="I93">
        <f>Bawana_NG!R93</f>
        <v>5.41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0.24789600000000003</v>
      </c>
      <c r="AD93">
        <f t="shared" si="4"/>
        <v>27.922104000000001</v>
      </c>
      <c r="AE93">
        <f>'IDT-1'!D93</f>
        <v>0</v>
      </c>
      <c r="AF93" s="24"/>
      <c r="AG93">
        <f t="shared" si="5"/>
        <v>27.922104000000001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15.98</v>
      </c>
      <c r="H94">
        <f>PPCL_Spot!R94</f>
        <v>0</v>
      </c>
      <c r="I94">
        <f>Bawana_NG!R94</f>
        <v>5.41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0.24789600000000003</v>
      </c>
      <c r="AD94">
        <f t="shared" si="4"/>
        <v>27.922104000000001</v>
      </c>
      <c r="AE94">
        <f>'IDT-1'!D94</f>
        <v>0</v>
      </c>
      <c r="AF94" s="24"/>
      <c r="AG94">
        <f t="shared" si="5"/>
        <v>27.922104000000001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15.129030190372413</v>
      </c>
      <c r="H95">
        <f>PPCL_Spot!R95</f>
        <v>0</v>
      </c>
      <c r="I95">
        <f>Bawana_NG!R95</f>
        <v>5.41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0.24067146567527725</v>
      </c>
      <c r="AD95">
        <f t="shared" si="4"/>
        <v>27.10835872469714</v>
      </c>
      <c r="AE95">
        <f>'IDT-1'!D95</f>
        <v>0</v>
      </c>
      <c r="AF95" s="24"/>
      <c r="AG95">
        <f t="shared" si="5"/>
        <v>27.10835872469714</v>
      </c>
      <c r="AI95" s="34">
        <f>PXIL!L95</f>
        <v>0</v>
      </c>
      <c r="AJ95" s="34">
        <f>PXIL!R95</f>
        <v>0</v>
      </c>
      <c r="AK95" s="34">
        <f>RTM_IEX!L95</f>
        <v>0.03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15.220969488502453</v>
      </c>
      <c r="H96">
        <f>PPCL_Spot!R96</f>
        <v>0</v>
      </c>
      <c r="I96">
        <f>Bawana_NG!R96</f>
        <v>5.41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0.24121653149882161</v>
      </c>
      <c r="AD96">
        <f t="shared" si="4"/>
        <v>27.169752957003631</v>
      </c>
      <c r="AE96">
        <f>'IDT-1'!D96</f>
        <v>0</v>
      </c>
      <c r="AF96" s="24"/>
      <c r="AG96">
        <f t="shared" si="5"/>
        <v>27.169752957003631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14.360914707943182</v>
      </c>
      <c r="H97">
        <f>PPCL_Spot!R97</f>
        <v>0</v>
      </c>
      <c r="I97">
        <f>Bawana_NG!R97</f>
        <v>5.41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0.23364804942990006</v>
      </c>
      <c r="AD97">
        <f t="shared" si="4"/>
        <v>26.317266658513287</v>
      </c>
      <c r="AE97">
        <f>'IDT-1'!D97</f>
        <v>0</v>
      </c>
      <c r="AF97" s="24"/>
      <c r="AG97">
        <f t="shared" si="5"/>
        <v>26.317266658513287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14.360914707943182</v>
      </c>
      <c r="H98">
        <f>PPCL_Spot!R98</f>
        <v>0</v>
      </c>
      <c r="I98">
        <f>Bawana_NG!R98</f>
        <v>5.41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0.23364804942990006</v>
      </c>
      <c r="AD98">
        <f t="shared" si="4"/>
        <v>26.317266658513287</v>
      </c>
      <c r="AE98">
        <f>'IDT-1'!D98</f>
        <v>0</v>
      </c>
      <c r="AF98" s="24"/>
      <c r="AG98">
        <f t="shared" si="5"/>
        <v>26.317266658513287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0.31612418425901573</v>
      </c>
      <c r="H99">
        <f t="shared" si="6"/>
        <v>0</v>
      </c>
      <c r="I99">
        <f t="shared" si="6"/>
        <v>0.12364000000000012</v>
      </c>
      <c r="J99">
        <f t="shared" si="6"/>
        <v>0</v>
      </c>
      <c r="K99">
        <f t="shared" si="6"/>
        <v>1.0001132648851537E-3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0.20383499999999974</v>
      </c>
      <c r="AB99" s="75">
        <f t="shared" si="6"/>
        <v>0</v>
      </c>
      <c r="AC99">
        <f t="shared" si="6"/>
        <v>5.8468018182103254E-3</v>
      </c>
      <c r="AD99">
        <f t="shared" si="6"/>
        <v>0.65856249570569081</v>
      </c>
      <c r="AE99">
        <f t="shared" ref="AE99:AR99" si="7">SUM(AE3:AE98)/4000</f>
        <v>0</v>
      </c>
      <c r="AG99">
        <f t="shared" si="7"/>
        <v>0.65856249570569081</v>
      </c>
      <c r="AI99">
        <f t="shared" si="7"/>
        <v>0</v>
      </c>
      <c r="AJ99">
        <f t="shared" si="7"/>
        <v>0</v>
      </c>
      <c r="AK99">
        <f t="shared" si="7"/>
        <v>1.9809999999999991E-2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45209</v>
      </c>
      <c r="B1" s="217"/>
      <c r="C1" s="217"/>
      <c r="D1" s="217"/>
      <c r="E1" s="217" t="s">
        <v>188</v>
      </c>
      <c r="F1" s="217" t="s">
        <v>189</v>
      </c>
      <c r="G1" s="217" t="s">
        <v>186</v>
      </c>
      <c r="H1" s="217" t="s">
        <v>187</v>
      </c>
      <c r="I1" s="217" t="s">
        <v>190</v>
      </c>
      <c r="J1" s="217" t="s">
        <v>191</v>
      </c>
      <c r="K1" s="217" t="s">
        <v>192</v>
      </c>
      <c r="L1" s="217" t="s">
        <v>196</v>
      </c>
      <c r="M1" s="217" t="s">
        <v>197</v>
      </c>
      <c r="N1" s="217" t="s">
        <v>198</v>
      </c>
      <c r="O1" s="217" t="s">
        <v>193</v>
      </c>
      <c r="P1" s="225" t="s">
        <v>143</v>
      </c>
      <c r="Q1" s="225" t="s">
        <v>144</v>
      </c>
      <c r="R1" s="229" t="s">
        <v>314</v>
      </c>
      <c r="S1" s="229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7" t="s">
        <v>313</v>
      </c>
      <c r="Y1" s="228" t="s">
        <v>218</v>
      </c>
      <c r="Z1" s="228" t="s">
        <v>219</v>
      </c>
      <c r="AA1" s="227" t="s">
        <v>194</v>
      </c>
      <c r="AB1" s="227" t="s">
        <v>195</v>
      </c>
      <c r="AC1" s="25" t="s">
        <v>185</v>
      </c>
      <c r="AD1" s="217" t="s">
        <v>142</v>
      </c>
      <c r="AG1" s="217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0" t="s">
        <v>374</v>
      </c>
      <c r="AP1" s="230" t="s">
        <v>375</v>
      </c>
      <c r="AQ1" s="230" t="s">
        <v>376</v>
      </c>
      <c r="AR1" s="230" t="s">
        <v>377</v>
      </c>
    </row>
    <row r="2" spans="1:44">
      <c r="A2" s="25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5"/>
      <c r="Q2" s="225"/>
      <c r="R2" s="229"/>
      <c r="S2" s="229"/>
      <c r="T2" s="40" t="s">
        <v>294</v>
      </c>
      <c r="U2" s="226"/>
      <c r="V2" s="65" t="s">
        <v>284</v>
      </c>
      <c r="W2" s="65" t="s">
        <v>284</v>
      </c>
      <c r="X2" s="217"/>
      <c r="Y2" s="228"/>
      <c r="Z2" s="228"/>
      <c r="AA2" s="227"/>
      <c r="AB2" s="227"/>
      <c r="AC2" s="25">
        <f>Losses!B3</f>
        <v>8.8000000000000005E-3</v>
      </c>
      <c r="AD2" s="217"/>
      <c r="AE2" t="s">
        <v>270</v>
      </c>
      <c r="AG2" s="217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19.357951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7.0000000000000007E-2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0.17114196880000002</v>
      </c>
      <c r="AD3">
        <f>SUM(B3:AB3,AI3:AR3)-AC3</f>
        <v>19.276809031200003</v>
      </c>
      <c r="AE3">
        <v>0</v>
      </c>
      <c r="AF3" s="24"/>
      <c r="AG3">
        <f>SUM(AD3:AF3)</f>
        <v>19.276809031200003</v>
      </c>
      <c r="AI3" s="34">
        <f>PXIL!M3</f>
        <v>0</v>
      </c>
      <c r="AJ3" s="34">
        <f>PXIL!S3</f>
        <v>0</v>
      </c>
      <c r="AK3" s="34">
        <f>RTM_IEX!M3</f>
        <v>0.01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0.01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18.763317000000001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0.16511718960000002</v>
      </c>
      <c r="AD4">
        <f t="shared" ref="AD4:AD67" si="1">SUM(B4:AB4,AI4:AR4)-AC4</f>
        <v>18.598199810400001</v>
      </c>
      <c r="AE4">
        <v>0</v>
      </c>
      <c r="AF4" s="24"/>
      <c r="AG4">
        <f t="shared" ref="AG4:AG67" si="2">SUM(AD4:AF4)</f>
        <v>18.598199810400001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17.786218999999999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0.15651872720000001</v>
      </c>
      <c r="AD5">
        <f t="shared" si="1"/>
        <v>17.629700272799997</v>
      </c>
      <c r="AE5">
        <v>0</v>
      </c>
      <c r="AF5" s="24"/>
      <c r="AG5">
        <f t="shared" si="2"/>
        <v>17.629700272799997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17.651230999999999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0.15533083280000001</v>
      </c>
      <c r="AD6">
        <f t="shared" si="1"/>
        <v>17.495900167199999</v>
      </c>
      <c r="AE6">
        <v>0</v>
      </c>
      <c r="AF6" s="24"/>
      <c r="AG6">
        <f t="shared" si="2"/>
        <v>17.495900167199999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16.607344999999999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0.14614463599999999</v>
      </c>
      <c r="AD7">
        <f t="shared" si="1"/>
        <v>16.461200364</v>
      </c>
      <c r="AE7">
        <v>0</v>
      </c>
      <c r="AF7" s="24"/>
      <c r="AG7">
        <f t="shared" si="2"/>
        <v>16.461200364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16.178975000000001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0.14237498000000001</v>
      </c>
      <c r="AD8">
        <f t="shared" si="1"/>
        <v>16.036600020000002</v>
      </c>
      <c r="AE8">
        <v>0</v>
      </c>
      <c r="AF8" s="24"/>
      <c r="AG8">
        <f t="shared" si="2"/>
        <v>16.036600020000002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16.515336000000001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0.14533495680000003</v>
      </c>
      <c r="AD9">
        <f t="shared" si="1"/>
        <v>16.370001043200002</v>
      </c>
      <c r="AE9">
        <v>0</v>
      </c>
      <c r="AF9" s="24"/>
      <c r="AG9">
        <f t="shared" si="2"/>
        <v>16.370001043200002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15.881356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0.13975593280000001</v>
      </c>
      <c r="AD10">
        <f t="shared" si="1"/>
        <v>15.7416000672</v>
      </c>
      <c r="AE10">
        <v>0</v>
      </c>
      <c r="AF10" s="24"/>
      <c r="AG10">
        <f t="shared" si="2"/>
        <v>15.7416000672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18.196328000000001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0.16012768640000002</v>
      </c>
      <c r="AD11">
        <f t="shared" si="1"/>
        <v>18.036200313600002</v>
      </c>
      <c r="AE11">
        <v>0</v>
      </c>
      <c r="AF11" s="24"/>
      <c r="AG11">
        <f t="shared" si="2"/>
        <v>18.036200313600002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17.118341999999998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0.1506414096</v>
      </c>
      <c r="AD12">
        <f t="shared" si="1"/>
        <v>16.9677005904</v>
      </c>
      <c r="AE12">
        <v>0</v>
      </c>
      <c r="AF12" s="24"/>
      <c r="AG12">
        <f t="shared" si="2"/>
        <v>16.9677005904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17.779056000000001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0.15645569280000002</v>
      </c>
      <c r="AD13">
        <f t="shared" si="1"/>
        <v>17.622600307199999</v>
      </c>
      <c r="AE13">
        <v>0</v>
      </c>
      <c r="AF13" s="24"/>
      <c r="AG13">
        <f t="shared" si="2"/>
        <v>17.622600307199999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18.406679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0.16197877520000001</v>
      </c>
      <c r="AD14">
        <f t="shared" si="1"/>
        <v>18.244700224799999</v>
      </c>
      <c r="AE14">
        <v>0</v>
      </c>
      <c r="AF14" s="24"/>
      <c r="AG14">
        <f t="shared" si="2"/>
        <v>18.244700224799999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18.308516000000001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0.16111494080000002</v>
      </c>
      <c r="AD15">
        <f t="shared" si="1"/>
        <v>18.1474010592</v>
      </c>
      <c r="AE15">
        <v>0</v>
      </c>
      <c r="AF15" s="24"/>
      <c r="AG15">
        <f t="shared" si="2"/>
        <v>18.1474010592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16.583131999999999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0.14593156160000001</v>
      </c>
      <c r="AD16">
        <f t="shared" si="1"/>
        <v>16.437200438399998</v>
      </c>
      <c r="AE16">
        <v>0</v>
      </c>
      <c r="AF16" s="24"/>
      <c r="AG16">
        <f t="shared" si="2"/>
        <v>16.437200438399998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16.294291000000001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0.14338976080000002</v>
      </c>
      <c r="AD17">
        <f t="shared" si="1"/>
        <v>16.1509012392</v>
      </c>
      <c r="AE17">
        <v>0</v>
      </c>
      <c r="AF17" s="24"/>
      <c r="AG17">
        <f t="shared" si="2"/>
        <v>16.1509012392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19.357951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0.16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0.17316596880000001</v>
      </c>
      <c r="AD18">
        <f t="shared" si="1"/>
        <v>19.504785031200001</v>
      </c>
      <c r="AE18">
        <v>0</v>
      </c>
      <c r="AF18" s="24"/>
      <c r="AG18">
        <f t="shared" si="2"/>
        <v>19.504785031200001</v>
      </c>
      <c r="AI18" s="34">
        <f>PXIL!M18</f>
        <v>0</v>
      </c>
      <c r="AJ18" s="34">
        <f>PXIL!S18</f>
        <v>0</v>
      </c>
      <c r="AK18" s="34">
        <f>RTM_IEX!M18</f>
        <v>0.05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0.11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19.357951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0.57999999999999996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0.17888596879999999</v>
      </c>
      <c r="AD19">
        <f t="shared" si="1"/>
        <v>20.149065031199999</v>
      </c>
      <c r="AE19">
        <v>0</v>
      </c>
      <c r="AF19" s="24"/>
      <c r="AG19">
        <f t="shared" si="2"/>
        <v>20.149065031199999</v>
      </c>
      <c r="AI19" s="34">
        <f>PXIL!M19</f>
        <v>0</v>
      </c>
      <c r="AJ19" s="34">
        <f>PXIL!S19</f>
        <v>0</v>
      </c>
      <c r="AK19" s="34">
        <f>RTM_IEX!M19</f>
        <v>0.12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0.27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19.357951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2.15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0.2022059688</v>
      </c>
      <c r="AD20">
        <f t="shared" si="1"/>
        <v>22.775745031199996</v>
      </c>
      <c r="AE20">
        <v>0</v>
      </c>
      <c r="AF20" s="24"/>
      <c r="AG20">
        <f t="shared" si="2"/>
        <v>22.775745031199996</v>
      </c>
      <c r="AI20" s="34">
        <f>PXIL!M20</f>
        <v>0</v>
      </c>
      <c r="AJ20" s="34">
        <f>PXIL!S20</f>
        <v>0</v>
      </c>
      <c r="AK20" s="34">
        <f>RTM_IEX!M20</f>
        <v>0.45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1.02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19.357951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0.20141396879999998</v>
      </c>
      <c r="AD21">
        <f t="shared" si="1"/>
        <v>22.6865370312</v>
      </c>
      <c r="AE21">
        <v>0</v>
      </c>
      <c r="AF21" s="24"/>
      <c r="AG21">
        <f t="shared" si="2"/>
        <v>22.6865370312</v>
      </c>
      <c r="AI21" s="34">
        <f>PXIL!M21</f>
        <v>0</v>
      </c>
      <c r="AJ21" s="34">
        <f>PXIL!S21</f>
        <v>0</v>
      </c>
      <c r="AK21" s="34">
        <f>RTM_IEX!M21</f>
        <v>0.55000000000000004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1.08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19.357951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1.56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0.19516596879999998</v>
      </c>
      <c r="AD22">
        <f t="shared" si="1"/>
        <v>21.982785031199995</v>
      </c>
      <c r="AE22">
        <v>0</v>
      </c>
      <c r="AF22" s="24"/>
      <c r="AG22">
        <f t="shared" si="2"/>
        <v>21.982785031199995</v>
      </c>
      <c r="AI22" s="34">
        <f>PXIL!M22</f>
        <v>0</v>
      </c>
      <c r="AJ22" s="34">
        <f>PXIL!S22</f>
        <v>0</v>
      </c>
      <c r="AK22" s="34">
        <f>RTM_IEX!M22</f>
        <v>0.45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0.81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19.357951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1.53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0.19243796880000003</v>
      </c>
      <c r="AD23">
        <f t="shared" si="1"/>
        <v>21.675513031200001</v>
      </c>
      <c r="AE23">
        <v>0</v>
      </c>
      <c r="AF23" s="24"/>
      <c r="AG23">
        <f t="shared" si="2"/>
        <v>21.675513031200001</v>
      </c>
      <c r="AI23" s="34">
        <f>PXIL!M23</f>
        <v>0</v>
      </c>
      <c r="AJ23" s="34">
        <f>PXIL!S23</f>
        <v>0</v>
      </c>
      <c r="AK23" s="34">
        <f>RTM_IEX!M23</f>
        <v>0.43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0.55000000000000004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19.357951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1.92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0.20053396880000002</v>
      </c>
      <c r="AD24">
        <f t="shared" si="1"/>
        <v>22.587417031200005</v>
      </c>
      <c r="AE24">
        <v>0</v>
      </c>
      <c r="AF24" s="24"/>
      <c r="AG24">
        <f t="shared" si="2"/>
        <v>22.587417031200005</v>
      </c>
      <c r="AI24" s="34">
        <f>PXIL!M24</f>
        <v>0</v>
      </c>
      <c r="AJ24" s="34">
        <f>PXIL!S24</f>
        <v>0</v>
      </c>
      <c r="AK24" s="34">
        <f>RTM_IEX!M24</f>
        <v>0.64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0.87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19.357951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1.94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0.19903796880000002</v>
      </c>
      <c r="AD25">
        <f t="shared" si="1"/>
        <v>22.418913031200002</v>
      </c>
      <c r="AE25">
        <v>0</v>
      </c>
      <c r="AF25" s="24"/>
      <c r="AG25">
        <f t="shared" si="2"/>
        <v>22.418913031200002</v>
      </c>
      <c r="AI25" s="34">
        <f>PXIL!M25</f>
        <v>0</v>
      </c>
      <c r="AJ25" s="34">
        <f>PXIL!S25</f>
        <v>0</v>
      </c>
      <c r="AK25" s="34">
        <f>RTM_IEX!M25</f>
        <v>0.55000000000000004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0.77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19.357951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1.92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0.19824596880000003</v>
      </c>
      <c r="AD26">
        <f t="shared" si="1"/>
        <v>22.329705031200003</v>
      </c>
      <c r="AE26">
        <v>0</v>
      </c>
      <c r="AF26" s="24"/>
      <c r="AG26">
        <f t="shared" si="2"/>
        <v>22.329705031200003</v>
      </c>
      <c r="AI26" s="34">
        <f>PXIL!M26</f>
        <v>0</v>
      </c>
      <c r="AJ26" s="34">
        <f>PXIL!S26</f>
        <v>0</v>
      </c>
      <c r="AK26" s="34">
        <f>RTM_IEX!M26</f>
        <v>0.6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0.65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19.357951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1.88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0.19692596880000002</v>
      </c>
      <c r="AD27">
        <f t="shared" si="1"/>
        <v>22.181025031200001</v>
      </c>
      <c r="AE27">
        <v>0</v>
      </c>
      <c r="AF27" s="24"/>
      <c r="AG27">
        <f t="shared" si="2"/>
        <v>22.181025031200001</v>
      </c>
      <c r="AI27" s="34">
        <f>PXIL!M27</f>
        <v>0</v>
      </c>
      <c r="AJ27" s="34">
        <f>PXIL!S27</f>
        <v>0</v>
      </c>
      <c r="AK27" s="34">
        <f>RTM_IEX!M27</f>
        <v>0.55000000000000004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0.59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19.357951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1.71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0.19525396880000001</v>
      </c>
      <c r="AD28">
        <f t="shared" si="1"/>
        <v>21.992697031199999</v>
      </c>
      <c r="AE28">
        <v>0</v>
      </c>
      <c r="AF28" s="24"/>
      <c r="AG28">
        <f t="shared" si="2"/>
        <v>21.992697031199999</v>
      </c>
      <c r="AI28" s="34">
        <f>PXIL!M28</f>
        <v>0</v>
      </c>
      <c r="AJ28" s="34">
        <f>PXIL!S28</f>
        <v>0</v>
      </c>
      <c r="AK28" s="34">
        <f>RTM_IEX!M28</f>
        <v>0.54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0.57999999999999996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19.357951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1.48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0.19173396880000002</v>
      </c>
      <c r="AD29">
        <f t="shared" si="1"/>
        <v>21.596217031200002</v>
      </c>
      <c r="AE29">
        <v>0</v>
      </c>
      <c r="AF29" s="24"/>
      <c r="AG29">
        <f t="shared" si="2"/>
        <v>21.596217031200002</v>
      </c>
      <c r="AI29" s="34">
        <f>PXIL!M29</f>
        <v>0</v>
      </c>
      <c r="AJ29" s="34">
        <f>PXIL!S29</f>
        <v>0</v>
      </c>
      <c r="AK29" s="34">
        <f>RTM_IEX!M29</f>
        <v>0.42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0.53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19.357951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1.38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0.19111796879999998</v>
      </c>
      <c r="AD30">
        <f t="shared" si="1"/>
        <v>21.526833031199999</v>
      </c>
      <c r="AE30">
        <v>0</v>
      </c>
      <c r="AF30" s="24"/>
      <c r="AG30">
        <f t="shared" si="2"/>
        <v>21.526833031199999</v>
      </c>
      <c r="AI30" s="34">
        <f>PXIL!M30</f>
        <v>0</v>
      </c>
      <c r="AJ30" s="34">
        <f>PXIL!S30</f>
        <v>0</v>
      </c>
      <c r="AK30" s="34">
        <f>RTM_IEX!M30</f>
        <v>0.46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0.52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19.357951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0.44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0.17721396880000001</v>
      </c>
      <c r="AD31">
        <f t="shared" si="1"/>
        <v>19.960737031200001</v>
      </c>
      <c r="AE31">
        <v>0</v>
      </c>
      <c r="AF31" s="24"/>
      <c r="AG31">
        <f t="shared" si="2"/>
        <v>19.960737031200001</v>
      </c>
      <c r="AI31" s="34">
        <f>PXIL!M31</f>
        <v>0</v>
      </c>
      <c r="AJ31" s="34">
        <f>PXIL!S31</f>
        <v>0</v>
      </c>
      <c r="AK31" s="34">
        <f>RTM_IEX!M31</f>
        <v>0.15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0.19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19.357951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0.75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0.18187796880000001</v>
      </c>
      <c r="AD32">
        <f t="shared" si="1"/>
        <v>20.4860730312</v>
      </c>
      <c r="AE32">
        <v>0</v>
      </c>
      <c r="AF32" s="24"/>
      <c r="AG32">
        <f t="shared" si="2"/>
        <v>20.4860730312</v>
      </c>
      <c r="AI32" s="34">
        <f>PXIL!M32</f>
        <v>0</v>
      </c>
      <c r="AJ32" s="34">
        <f>PXIL!S32</f>
        <v>0</v>
      </c>
      <c r="AK32" s="34">
        <f>RTM_IEX!M32</f>
        <v>0.22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0.34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19.357951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0.83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0.1838139688</v>
      </c>
      <c r="AD33">
        <f t="shared" si="1"/>
        <v>20.704137031199998</v>
      </c>
      <c r="AE33">
        <v>0</v>
      </c>
      <c r="AF33" s="24"/>
      <c r="AG33">
        <f t="shared" si="2"/>
        <v>20.704137031199998</v>
      </c>
      <c r="AI33" s="34">
        <f>PXIL!M33</f>
        <v>0</v>
      </c>
      <c r="AJ33" s="34">
        <f>PXIL!S33</f>
        <v>0</v>
      </c>
      <c r="AK33" s="34">
        <f>RTM_IEX!M33</f>
        <v>0.18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0.52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19.357951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1.23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0.18979796879999999</v>
      </c>
      <c r="AD34">
        <f t="shared" si="1"/>
        <v>21.3781530312</v>
      </c>
      <c r="AE34">
        <v>0</v>
      </c>
      <c r="AF34" s="24"/>
      <c r="AG34">
        <f t="shared" si="2"/>
        <v>21.3781530312</v>
      </c>
      <c r="AI34" s="34">
        <f>PXIL!M34</f>
        <v>0</v>
      </c>
      <c r="AJ34" s="34">
        <f>PXIL!S34</f>
        <v>0</v>
      </c>
      <c r="AK34" s="34">
        <f>RTM_IEX!M34</f>
        <v>0.19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0.79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19.357951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2.64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0.2053739688</v>
      </c>
      <c r="AD35">
        <f t="shared" si="1"/>
        <v>23.1325770312</v>
      </c>
      <c r="AE35">
        <v>0</v>
      </c>
      <c r="AF35" s="24"/>
      <c r="AG35">
        <f t="shared" si="2"/>
        <v>23.1325770312</v>
      </c>
      <c r="AI35" s="34">
        <f>PXIL!M35</f>
        <v>0</v>
      </c>
      <c r="AJ35" s="34">
        <f>PXIL!S35</f>
        <v>0</v>
      </c>
      <c r="AK35" s="34">
        <f>RTM_IEX!M35</f>
        <v>0.19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1.1499999999999999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19.357951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3.78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0.20563796880000001</v>
      </c>
      <c r="AD36">
        <f t="shared" si="1"/>
        <v>23.1623130312</v>
      </c>
      <c r="AE36">
        <v>0</v>
      </c>
      <c r="AF36" s="24"/>
      <c r="AG36">
        <f t="shared" si="2"/>
        <v>23.1623130312</v>
      </c>
      <c r="AI36" s="34">
        <f>PXIL!M36</f>
        <v>0</v>
      </c>
      <c r="AJ36" s="34">
        <f>PXIL!S36</f>
        <v>0</v>
      </c>
      <c r="AK36" s="34">
        <f>RTM_IEX!M36</f>
        <v>0.23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19.357951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3.19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0.19938996880000001</v>
      </c>
      <c r="AD37">
        <f t="shared" si="1"/>
        <v>22.458561031200002</v>
      </c>
      <c r="AE37">
        <v>0</v>
      </c>
      <c r="AF37" s="24"/>
      <c r="AG37">
        <f t="shared" si="2"/>
        <v>22.458561031200002</v>
      </c>
      <c r="AI37" s="34">
        <f>PXIL!M37</f>
        <v>0</v>
      </c>
      <c r="AJ37" s="34">
        <f>PXIL!S37</f>
        <v>0</v>
      </c>
      <c r="AK37" s="34">
        <f>RTM_IEX!M37</f>
        <v>0.11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19.357951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4.4800000000000004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0.21074196880000001</v>
      </c>
      <c r="AD38">
        <f t="shared" si="1"/>
        <v>23.737209031199999</v>
      </c>
      <c r="AE38">
        <v>0</v>
      </c>
      <c r="AF38" s="24"/>
      <c r="AG38">
        <f t="shared" si="2"/>
        <v>23.737209031199999</v>
      </c>
      <c r="AI38" s="34">
        <f>PXIL!M38</f>
        <v>0</v>
      </c>
      <c r="AJ38" s="34">
        <f>PXIL!S38</f>
        <v>0</v>
      </c>
      <c r="AK38" s="34">
        <f>RTM_IEX!M38</f>
        <v>0.11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19.357951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3.47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0.20458196880000001</v>
      </c>
      <c r="AD39">
        <f t="shared" si="1"/>
        <v>23.043369031200001</v>
      </c>
      <c r="AE39">
        <v>0</v>
      </c>
      <c r="AF39" s="24"/>
      <c r="AG39">
        <f t="shared" si="2"/>
        <v>23.043369031200001</v>
      </c>
      <c r="AI39" s="34">
        <f>PXIL!M39</f>
        <v>0</v>
      </c>
      <c r="AJ39" s="34">
        <f>PXIL!S39</f>
        <v>0</v>
      </c>
      <c r="AK39" s="34">
        <f>RTM_IEX!M39</f>
        <v>0.42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19.357951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2.2799999999999998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0.19358196880000003</v>
      </c>
      <c r="AD40">
        <f t="shared" si="1"/>
        <v>21.8043690312</v>
      </c>
      <c r="AE40">
        <v>0</v>
      </c>
      <c r="AF40" s="24"/>
      <c r="AG40">
        <f t="shared" si="2"/>
        <v>21.8043690312</v>
      </c>
      <c r="AI40" s="34">
        <f>PXIL!M40</f>
        <v>0</v>
      </c>
      <c r="AJ40" s="34">
        <f>PXIL!S40</f>
        <v>0</v>
      </c>
      <c r="AK40" s="34">
        <f>RTM_IEX!M40</f>
        <v>0.36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19.357951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0.2016779688</v>
      </c>
      <c r="AD41">
        <f t="shared" si="1"/>
        <v>22.7162730312</v>
      </c>
      <c r="AE41">
        <v>0</v>
      </c>
      <c r="AF41" s="24"/>
      <c r="AG41">
        <f t="shared" si="2"/>
        <v>22.7162730312</v>
      </c>
      <c r="AI41" s="34">
        <f>PXIL!M41</f>
        <v>0</v>
      </c>
      <c r="AJ41" s="34">
        <f>PXIL!S41</f>
        <v>0</v>
      </c>
      <c r="AK41" s="34">
        <f>RTM_IEX!M41</f>
        <v>0.56000000000000005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19.357951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2.88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0.20062196879999999</v>
      </c>
      <c r="AD42">
        <f t="shared" si="1"/>
        <v>22.597329031199997</v>
      </c>
      <c r="AE42">
        <v>0</v>
      </c>
      <c r="AF42" s="24"/>
      <c r="AG42">
        <f t="shared" si="2"/>
        <v>22.597329031199997</v>
      </c>
      <c r="AI42" s="34">
        <f>PXIL!M42</f>
        <v>0</v>
      </c>
      <c r="AJ42" s="34">
        <f>PXIL!S42</f>
        <v>0</v>
      </c>
      <c r="AK42" s="34">
        <f>RTM_IEX!M42</f>
        <v>0.56000000000000005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19.357951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2.78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0.20123796880000003</v>
      </c>
      <c r="AD43">
        <f t="shared" si="1"/>
        <v>22.6667130312</v>
      </c>
      <c r="AE43">
        <v>0</v>
      </c>
      <c r="AF43" s="24"/>
      <c r="AG43">
        <f t="shared" si="2"/>
        <v>22.6667130312</v>
      </c>
      <c r="AI43" s="34">
        <f>PXIL!M43</f>
        <v>0</v>
      </c>
      <c r="AJ43" s="34">
        <f>PXIL!S43</f>
        <v>0</v>
      </c>
      <c r="AK43" s="34">
        <f>RTM_IEX!M43</f>
        <v>0.73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19.357951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1.61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0.18812596880000002</v>
      </c>
      <c r="AD44">
        <f t="shared" si="1"/>
        <v>21.189825031199998</v>
      </c>
      <c r="AE44">
        <v>0</v>
      </c>
      <c r="AF44" s="24"/>
      <c r="AG44">
        <f t="shared" si="2"/>
        <v>21.189825031199998</v>
      </c>
      <c r="AI44" s="34">
        <f>PXIL!M44</f>
        <v>0</v>
      </c>
      <c r="AJ44" s="34">
        <f>PXIL!S44</f>
        <v>0</v>
      </c>
      <c r="AK44" s="34">
        <f>RTM_IEX!M44</f>
        <v>0.41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19.123588000000002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0.16828757440000003</v>
      </c>
      <c r="AD45">
        <f t="shared" si="1"/>
        <v>18.955300425600001</v>
      </c>
      <c r="AE45">
        <v>0</v>
      </c>
      <c r="AF45" s="24"/>
      <c r="AG45">
        <f t="shared" si="2"/>
        <v>18.955300425600001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18.310231000000002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0.16113003280000002</v>
      </c>
      <c r="AD46">
        <f t="shared" si="1"/>
        <v>18.149100967200003</v>
      </c>
      <c r="AE46">
        <v>0</v>
      </c>
      <c r="AF46" s="24"/>
      <c r="AG46">
        <f t="shared" si="2"/>
        <v>18.149100967200003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17.490314999999999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0.15391477200000001</v>
      </c>
      <c r="AD47">
        <f t="shared" si="1"/>
        <v>17.336400227999999</v>
      </c>
      <c r="AE47">
        <v>0</v>
      </c>
      <c r="AF47" s="24"/>
      <c r="AG47">
        <f t="shared" si="2"/>
        <v>17.336400227999999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17.661421000000001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0.15542050480000003</v>
      </c>
      <c r="AD48">
        <f t="shared" si="1"/>
        <v>17.506000495200002</v>
      </c>
      <c r="AE48">
        <v>0</v>
      </c>
      <c r="AF48" s="24"/>
      <c r="AG48">
        <f t="shared" si="2"/>
        <v>17.506000495200002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18.660513000000002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0.16421251440000004</v>
      </c>
      <c r="AD49">
        <f t="shared" si="1"/>
        <v>18.496300485600003</v>
      </c>
      <c r="AE49">
        <v>0</v>
      </c>
      <c r="AF49" s="24"/>
      <c r="AG49">
        <f t="shared" si="2"/>
        <v>18.496300485600003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19.357951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1.25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0.18337396880000001</v>
      </c>
      <c r="AD50">
        <f t="shared" si="1"/>
        <v>20.654577031199999</v>
      </c>
      <c r="AE50">
        <v>0</v>
      </c>
      <c r="AF50" s="24"/>
      <c r="AG50">
        <f t="shared" si="2"/>
        <v>20.654577031199999</v>
      </c>
      <c r="AI50" s="34">
        <f>PXIL!M50</f>
        <v>0</v>
      </c>
      <c r="AJ50" s="34">
        <f>PXIL!S50</f>
        <v>0</v>
      </c>
      <c r="AK50" s="34">
        <f>RTM_IEX!M50</f>
        <v>0.23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19.357951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2.82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0.20035796880000001</v>
      </c>
      <c r="AD51">
        <f t="shared" si="1"/>
        <v>22.567593031200001</v>
      </c>
      <c r="AE51">
        <v>0</v>
      </c>
      <c r="AF51" s="24"/>
      <c r="AG51">
        <f t="shared" si="2"/>
        <v>22.567593031200001</v>
      </c>
      <c r="AI51" s="34">
        <f>PXIL!M51</f>
        <v>0</v>
      </c>
      <c r="AJ51" s="34">
        <f>PXIL!S51</f>
        <v>0</v>
      </c>
      <c r="AK51" s="34">
        <f>RTM_IEX!M51</f>
        <v>0.59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19.357951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1.76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0.18874196880000002</v>
      </c>
      <c r="AD52">
        <f t="shared" si="1"/>
        <v>21.259209031200001</v>
      </c>
      <c r="AE52">
        <v>0</v>
      </c>
      <c r="AF52" s="24"/>
      <c r="AG52">
        <f t="shared" si="2"/>
        <v>21.259209031200001</v>
      </c>
      <c r="AI52" s="34">
        <f>PXIL!M52</f>
        <v>0</v>
      </c>
      <c r="AJ52" s="34">
        <f>PXIL!S52</f>
        <v>0</v>
      </c>
      <c r="AK52" s="34">
        <f>RTM_IEX!M52</f>
        <v>0.33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19.357951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0.17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0.17202196880000004</v>
      </c>
      <c r="AD53">
        <f t="shared" si="1"/>
        <v>19.375929031200002</v>
      </c>
      <c r="AE53">
        <v>0</v>
      </c>
      <c r="AF53" s="24"/>
      <c r="AG53">
        <f t="shared" si="2"/>
        <v>19.375929031200002</v>
      </c>
      <c r="AI53" s="34">
        <f>PXIL!M53</f>
        <v>0</v>
      </c>
      <c r="AJ53" s="34">
        <f>PXIL!S53</f>
        <v>0</v>
      </c>
      <c r="AK53" s="34">
        <f>RTM_IEX!M53</f>
        <v>0.02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19.357951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0.2007979688</v>
      </c>
      <c r="AD54">
        <f t="shared" si="1"/>
        <v>22.617153031200001</v>
      </c>
      <c r="AE54">
        <v>0</v>
      </c>
      <c r="AF54" s="24"/>
      <c r="AG54">
        <f t="shared" si="2"/>
        <v>22.617153031200001</v>
      </c>
      <c r="AI54" s="34">
        <f>PXIL!M54</f>
        <v>0</v>
      </c>
      <c r="AJ54" s="34">
        <f>PXIL!S54</f>
        <v>0</v>
      </c>
      <c r="AK54" s="34">
        <f>RTM_IEX!M54</f>
        <v>0.46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19.357951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2.74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0.19674996880000004</v>
      </c>
      <c r="AD55">
        <f t="shared" si="1"/>
        <v>22.161201031200005</v>
      </c>
      <c r="AE55">
        <v>0</v>
      </c>
      <c r="AF55" s="24"/>
      <c r="AG55">
        <f t="shared" si="2"/>
        <v>22.161201031200005</v>
      </c>
      <c r="AI55" s="34">
        <f>PXIL!M55</f>
        <v>0</v>
      </c>
      <c r="AJ55" s="34">
        <f>PXIL!S55</f>
        <v>0</v>
      </c>
      <c r="AK55" s="34">
        <f>RTM_IEX!M55</f>
        <v>0.26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19.357951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3.86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0.20678196879999999</v>
      </c>
      <c r="AD56">
        <f t="shared" si="1"/>
        <v>23.291169031199999</v>
      </c>
      <c r="AE56">
        <v>0</v>
      </c>
      <c r="AF56" s="24"/>
      <c r="AG56">
        <f t="shared" si="2"/>
        <v>23.291169031199999</v>
      </c>
      <c r="AI56" s="34">
        <f>PXIL!M56</f>
        <v>0</v>
      </c>
      <c r="AJ56" s="34">
        <f>PXIL!S56</f>
        <v>0</v>
      </c>
      <c r="AK56" s="34">
        <f>RTM_IEX!M56</f>
        <v>0.28000000000000003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19.357951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3.47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0.20458196880000001</v>
      </c>
      <c r="AD57">
        <f t="shared" si="1"/>
        <v>23.043369031200001</v>
      </c>
      <c r="AE57">
        <v>0</v>
      </c>
      <c r="AF57" s="24"/>
      <c r="AG57">
        <f t="shared" si="2"/>
        <v>23.043369031200001</v>
      </c>
      <c r="AI57" s="34">
        <f>PXIL!M57</f>
        <v>0</v>
      </c>
      <c r="AJ57" s="34">
        <f>PXIL!S57</f>
        <v>0</v>
      </c>
      <c r="AK57" s="34">
        <f>RTM_IEX!M57</f>
        <v>0.42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19.357951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2.39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0.19419796880000004</v>
      </c>
      <c r="AD58">
        <f t="shared" si="1"/>
        <v>21.8737530312</v>
      </c>
      <c r="AE58">
        <v>0</v>
      </c>
      <c r="AF58" s="24"/>
      <c r="AG58">
        <f t="shared" si="2"/>
        <v>21.8737530312</v>
      </c>
      <c r="AI58" s="34">
        <f>PXIL!M58</f>
        <v>0</v>
      </c>
      <c r="AJ58" s="34">
        <f>PXIL!S58</f>
        <v>0</v>
      </c>
      <c r="AK58" s="34">
        <f>RTM_IEX!M58</f>
        <v>0.32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19.357951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1.73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0.1868939688</v>
      </c>
      <c r="AD59">
        <f t="shared" si="1"/>
        <v>21.051057031199999</v>
      </c>
      <c r="AE59">
        <v>0</v>
      </c>
      <c r="AF59" s="24"/>
      <c r="AG59">
        <f t="shared" si="2"/>
        <v>21.051057031199999</v>
      </c>
      <c r="AI59" s="34">
        <f>PXIL!M59</f>
        <v>0</v>
      </c>
      <c r="AJ59" s="34">
        <f>PXIL!S59</f>
        <v>0</v>
      </c>
      <c r="AK59" s="34">
        <f>RTM_IEX!M59</f>
        <v>0.15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19.357951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0.19569396880000003</v>
      </c>
      <c r="AD60">
        <f t="shared" si="1"/>
        <v>22.042257031199998</v>
      </c>
      <c r="AE60">
        <v>0</v>
      </c>
      <c r="AF60" s="24"/>
      <c r="AG60">
        <f t="shared" si="2"/>
        <v>22.042257031199998</v>
      </c>
      <c r="AI60" s="34">
        <f>PXIL!M60</f>
        <v>0</v>
      </c>
      <c r="AJ60" s="34">
        <f>PXIL!S60</f>
        <v>0</v>
      </c>
      <c r="AK60" s="34">
        <f>RTM_IEX!M60</f>
        <v>0.38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19.357951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2.17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0.19182196880000002</v>
      </c>
      <c r="AD61">
        <f t="shared" si="1"/>
        <v>21.606129031200002</v>
      </c>
      <c r="AE61">
        <v>0</v>
      </c>
      <c r="AF61" s="24"/>
      <c r="AG61">
        <f t="shared" si="2"/>
        <v>21.606129031200002</v>
      </c>
      <c r="AI61" s="34">
        <f>PXIL!M61</f>
        <v>0</v>
      </c>
      <c r="AJ61" s="34">
        <f>PXIL!S61</f>
        <v>0</v>
      </c>
      <c r="AK61" s="34">
        <f>RTM_IEX!M61</f>
        <v>0.27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19.357951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1.92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0.18970996880000002</v>
      </c>
      <c r="AD62">
        <f t="shared" si="1"/>
        <v>21.368241031200004</v>
      </c>
      <c r="AE62">
        <v>0</v>
      </c>
      <c r="AF62" s="24"/>
      <c r="AG62">
        <f t="shared" si="2"/>
        <v>21.368241031200004</v>
      </c>
      <c r="AI62" s="34">
        <f>PXIL!M62</f>
        <v>0</v>
      </c>
      <c r="AJ62" s="34">
        <f>PXIL!S62</f>
        <v>0</v>
      </c>
      <c r="AK62" s="34">
        <f>RTM_IEX!M62</f>
        <v>0.28000000000000003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19.357951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0.1842539688</v>
      </c>
      <c r="AD63">
        <f t="shared" si="1"/>
        <v>20.753697031199998</v>
      </c>
      <c r="AE63">
        <v>0</v>
      </c>
      <c r="AF63" s="24"/>
      <c r="AG63">
        <f t="shared" si="2"/>
        <v>20.753697031199998</v>
      </c>
      <c r="AI63" s="34">
        <f>PXIL!M63</f>
        <v>0</v>
      </c>
      <c r="AJ63" s="34">
        <f>PXIL!S63</f>
        <v>0</v>
      </c>
      <c r="AK63" s="34">
        <f>RTM_IEX!M63</f>
        <v>0.18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19.357951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1.1599999999999999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0.18214196880000003</v>
      </c>
      <c r="AD64">
        <f t="shared" si="1"/>
        <v>20.5158090312</v>
      </c>
      <c r="AE64">
        <v>0</v>
      </c>
      <c r="AF64" s="24"/>
      <c r="AG64">
        <f t="shared" si="2"/>
        <v>20.5158090312</v>
      </c>
      <c r="AI64" s="34">
        <f>PXIL!M64</f>
        <v>0</v>
      </c>
      <c r="AJ64" s="34">
        <f>PXIL!S64</f>
        <v>0</v>
      </c>
      <c r="AK64" s="34">
        <f>RTM_IEX!M64</f>
        <v>0.18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19.357951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0.18460596879999999</v>
      </c>
      <c r="AD65">
        <f t="shared" si="1"/>
        <v>20.793345031199998</v>
      </c>
      <c r="AE65">
        <v>0</v>
      </c>
      <c r="AF65" s="24"/>
      <c r="AG65">
        <f t="shared" si="2"/>
        <v>20.793345031199998</v>
      </c>
      <c r="AI65" s="34">
        <f>PXIL!M65</f>
        <v>0</v>
      </c>
      <c r="AJ65" s="34">
        <f>PXIL!S65</f>
        <v>0</v>
      </c>
      <c r="AK65" s="34">
        <f>RTM_IEX!M65</f>
        <v>0.22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19.357951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0.75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0.17985396880000001</v>
      </c>
      <c r="AD66">
        <f t="shared" si="1"/>
        <v>20.258097031200002</v>
      </c>
      <c r="AE66">
        <v>0</v>
      </c>
      <c r="AF66" s="24"/>
      <c r="AG66">
        <f t="shared" si="2"/>
        <v>20.258097031200002</v>
      </c>
      <c r="AI66" s="34">
        <f>PXIL!M66</f>
        <v>0</v>
      </c>
      <c r="AJ66" s="34">
        <f>PXIL!S66</f>
        <v>0</v>
      </c>
      <c r="AK66" s="34">
        <f>RTM_IEX!M66</f>
        <v>0.14000000000000001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0.19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19.357951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1.1399999999999999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0.1838139688</v>
      </c>
      <c r="AD67">
        <f t="shared" si="1"/>
        <v>20.704137031200002</v>
      </c>
      <c r="AE67">
        <v>0</v>
      </c>
      <c r="AF67" s="24"/>
      <c r="AG67">
        <f t="shared" si="2"/>
        <v>20.704137031200002</v>
      </c>
      <c r="AI67" s="34">
        <f>PXIL!M67</f>
        <v>0</v>
      </c>
      <c r="AJ67" s="34">
        <f>PXIL!S67</f>
        <v>0</v>
      </c>
      <c r="AK67" s="34">
        <f>RTM_IEX!M67</f>
        <v>0.17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0.22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19.357951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1.08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0.18293396879999999</v>
      </c>
      <c r="AD68">
        <f t="shared" ref="AD68:AD98" si="4">SUM(B68:AB68,AI68:AR68)-AC68</f>
        <v>20.605017031199999</v>
      </c>
      <c r="AE68">
        <v>0</v>
      </c>
      <c r="AF68" s="24"/>
      <c r="AG68">
        <f t="shared" ref="AG68:AG98" si="5">SUM(AD68:AF68)</f>
        <v>20.605017031199999</v>
      </c>
      <c r="AI68" s="34">
        <f>PXIL!M68</f>
        <v>0</v>
      </c>
      <c r="AJ68" s="34">
        <f>PXIL!S68</f>
        <v>0</v>
      </c>
      <c r="AK68" s="34">
        <f>RTM_IEX!M68</f>
        <v>0.17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0.18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19.357951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0.79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0.17958996880000003</v>
      </c>
      <c r="AD69">
        <f t="shared" si="4"/>
        <v>20.228361031200002</v>
      </c>
      <c r="AE69">
        <v>0</v>
      </c>
      <c r="AF69" s="24"/>
      <c r="AG69">
        <f t="shared" si="5"/>
        <v>20.228361031200002</v>
      </c>
      <c r="AI69" s="34">
        <f>PXIL!M69</f>
        <v>0</v>
      </c>
      <c r="AJ69" s="34">
        <f>PXIL!S69</f>
        <v>0</v>
      </c>
      <c r="AK69" s="34">
        <f>RTM_IEX!M69</f>
        <v>0.12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0.14000000000000001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19.357951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0.95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0.18152596880000002</v>
      </c>
      <c r="AD70">
        <f t="shared" si="4"/>
        <v>20.4464250312</v>
      </c>
      <c r="AE70">
        <v>0</v>
      </c>
      <c r="AF70" s="24"/>
      <c r="AG70">
        <f t="shared" si="5"/>
        <v>20.4464250312</v>
      </c>
      <c r="AI70" s="34">
        <f>PXIL!M70</f>
        <v>0</v>
      </c>
      <c r="AJ70" s="34">
        <f>PXIL!S70</f>
        <v>0</v>
      </c>
      <c r="AK70" s="34">
        <f>RTM_IEX!M70</f>
        <v>0.16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0.16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19.357951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1.18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0.18398996880000001</v>
      </c>
      <c r="AD71">
        <f t="shared" si="4"/>
        <v>20.723961031200002</v>
      </c>
      <c r="AE71">
        <v>0</v>
      </c>
      <c r="AF71" s="24"/>
      <c r="AG71">
        <f t="shared" si="5"/>
        <v>20.723961031200002</v>
      </c>
      <c r="AI71" s="34">
        <f>PXIL!M71</f>
        <v>0</v>
      </c>
      <c r="AJ71" s="34">
        <f>PXIL!S71</f>
        <v>0</v>
      </c>
      <c r="AK71" s="34">
        <f>RTM_IEX!M71</f>
        <v>0.14000000000000001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0.23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19.357951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1.1100000000000001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0.18302196879999999</v>
      </c>
      <c r="AD72">
        <f t="shared" si="4"/>
        <v>20.614929031199999</v>
      </c>
      <c r="AE72">
        <v>0</v>
      </c>
      <c r="AF72" s="24"/>
      <c r="AG72">
        <f t="shared" si="5"/>
        <v>20.614929031199999</v>
      </c>
      <c r="AI72" s="34">
        <f>PXIL!M72</f>
        <v>0</v>
      </c>
      <c r="AJ72" s="34">
        <f>PXIL!S72</f>
        <v>0</v>
      </c>
      <c r="AK72" s="34">
        <f>RTM_IEX!M72</f>
        <v>0.13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0.2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19.357951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0.17774196880000001</v>
      </c>
      <c r="AD73">
        <f t="shared" si="4"/>
        <v>20.0202090312</v>
      </c>
      <c r="AE73">
        <v>0</v>
      </c>
      <c r="AF73" s="24"/>
      <c r="AG73">
        <f t="shared" si="5"/>
        <v>20.0202090312</v>
      </c>
      <c r="AI73" s="34">
        <f>PXIL!M73</f>
        <v>0</v>
      </c>
      <c r="AJ73" s="34">
        <f>PXIL!S73</f>
        <v>0</v>
      </c>
      <c r="AK73" s="34">
        <f>RTM_IEX!M73</f>
        <v>0.08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0.09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19.357951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0.83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0.17976596880000001</v>
      </c>
      <c r="AD74">
        <f t="shared" si="4"/>
        <v>20.248185031199995</v>
      </c>
      <c r="AE74">
        <v>0</v>
      </c>
      <c r="AF74" s="24"/>
      <c r="AG74">
        <f t="shared" si="5"/>
        <v>20.248185031199995</v>
      </c>
      <c r="AI74" s="34">
        <f>PXIL!M74</f>
        <v>0</v>
      </c>
      <c r="AJ74" s="34">
        <f>PXIL!S74</f>
        <v>0</v>
      </c>
      <c r="AK74" s="34">
        <f>RTM_IEX!M74</f>
        <v>0.13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0.11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19.357951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0.77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0.17879796880000001</v>
      </c>
      <c r="AD75">
        <f t="shared" si="4"/>
        <v>20.139153031199996</v>
      </c>
      <c r="AE75">
        <v>0</v>
      </c>
      <c r="AF75" s="24"/>
      <c r="AG75">
        <f t="shared" si="5"/>
        <v>20.139153031199996</v>
      </c>
      <c r="AI75" s="34">
        <f>PXIL!M75</f>
        <v>0</v>
      </c>
      <c r="AJ75" s="34">
        <f>PXIL!S75</f>
        <v>0</v>
      </c>
      <c r="AK75" s="34">
        <f>RTM_IEX!M75</f>
        <v>0.11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0.08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19.357951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0.56000000000000005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0.17659796879999998</v>
      </c>
      <c r="AD76">
        <f t="shared" si="4"/>
        <v>19.891353031199998</v>
      </c>
      <c r="AE76">
        <v>0</v>
      </c>
      <c r="AF76" s="24"/>
      <c r="AG76">
        <f t="shared" si="5"/>
        <v>19.891353031199998</v>
      </c>
      <c r="AI76" s="34">
        <f>PXIL!M76</f>
        <v>0</v>
      </c>
      <c r="AJ76" s="34">
        <f>PXIL!S76</f>
        <v>0</v>
      </c>
      <c r="AK76" s="34">
        <f>RTM_IEX!M76</f>
        <v>0.09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0.06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19.357951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0.17738996879999999</v>
      </c>
      <c r="AD77">
        <f t="shared" si="4"/>
        <v>19.980561031199997</v>
      </c>
      <c r="AE77">
        <v>0</v>
      </c>
      <c r="AF77" s="24"/>
      <c r="AG77">
        <f t="shared" si="5"/>
        <v>19.980561031199997</v>
      </c>
      <c r="AI77" s="34">
        <f>PXIL!M77</f>
        <v>0</v>
      </c>
      <c r="AJ77" s="34">
        <f>PXIL!S77</f>
        <v>0</v>
      </c>
      <c r="AK77" s="34">
        <f>RTM_IEX!M77</f>
        <v>0.09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0.08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19.357951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0.45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0.1754539688</v>
      </c>
      <c r="AD78">
        <f t="shared" si="4"/>
        <v>19.762497031199999</v>
      </c>
      <c r="AE78">
        <v>0</v>
      </c>
      <c r="AF78" s="24"/>
      <c r="AG78">
        <f t="shared" si="5"/>
        <v>19.762497031199999</v>
      </c>
      <c r="AI78" s="34">
        <f>PXIL!M78</f>
        <v>0</v>
      </c>
      <c r="AJ78" s="34">
        <f>PXIL!S78</f>
        <v>0</v>
      </c>
      <c r="AK78" s="34">
        <f>RTM_IEX!M78</f>
        <v>7.0000000000000007E-2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0.06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19.357951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0.47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0.17562996880000001</v>
      </c>
      <c r="AD79">
        <f t="shared" si="4"/>
        <v>19.782321031199999</v>
      </c>
      <c r="AE79">
        <v>0</v>
      </c>
      <c r="AF79" s="24"/>
      <c r="AG79">
        <f t="shared" si="5"/>
        <v>19.782321031199999</v>
      </c>
      <c r="AI79" s="34">
        <f>PXIL!M79</f>
        <v>0</v>
      </c>
      <c r="AJ79" s="34">
        <f>PXIL!S79</f>
        <v>0</v>
      </c>
      <c r="AK79" s="34">
        <f>RTM_IEX!M79</f>
        <v>7.0000000000000007E-2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0.06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19.357951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0.39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0.17483796880000002</v>
      </c>
      <c r="AD80">
        <f t="shared" si="4"/>
        <v>19.693113031200003</v>
      </c>
      <c r="AE80">
        <v>0</v>
      </c>
      <c r="AF80" s="24"/>
      <c r="AG80">
        <f t="shared" si="5"/>
        <v>19.693113031200003</v>
      </c>
      <c r="AI80" s="34">
        <f>PXIL!M80</f>
        <v>0</v>
      </c>
      <c r="AJ80" s="34">
        <f>PXIL!S80</f>
        <v>0</v>
      </c>
      <c r="AK80" s="34">
        <f>RTM_IEX!M80</f>
        <v>7.0000000000000007E-2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0.05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19.357951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0.69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0.17809396880000003</v>
      </c>
      <c r="AD81">
        <f t="shared" si="4"/>
        <v>20.0598570312</v>
      </c>
      <c r="AE81">
        <v>0</v>
      </c>
      <c r="AF81" s="24"/>
      <c r="AG81">
        <f t="shared" si="5"/>
        <v>20.0598570312</v>
      </c>
      <c r="AI81" s="34">
        <f>PXIL!M81</f>
        <v>0</v>
      </c>
      <c r="AJ81" s="34">
        <f>PXIL!S81</f>
        <v>0</v>
      </c>
      <c r="AK81" s="34">
        <f>RTM_IEX!M81</f>
        <v>0.11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0.08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19.357951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0.74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0.1786219688</v>
      </c>
      <c r="AD82">
        <f t="shared" si="4"/>
        <v>20.119329031199996</v>
      </c>
      <c r="AE82">
        <v>0</v>
      </c>
      <c r="AF82" s="24"/>
      <c r="AG82">
        <f t="shared" si="5"/>
        <v>20.119329031199996</v>
      </c>
      <c r="AI82" s="34">
        <f>PXIL!M82</f>
        <v>0</v>
      </c>
      <c r="AJ82" s="34">
        <f>PXIL!S82</f>
        <v>0</v>
      </c>
      <c r="AK82" s="34">
        <f>RTM_IEX!M82</f>
        <v>0.11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0.09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19.357951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0.86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0.17994196879999999</v>
      </c>
      <c r="AD83">
        <f t="shared" si="4"/>
        <v>20.268009031199998</v>
      </c>
      <c r="AE83">
        <v>0</v>
      </c>
      <c r="AF83" s="24"/>
      <c r="AG83">
        <f t="shared" si="5"/>
        <v>20.268009031199998</v>
      </c>
      <c r="AI83" s="34">
        <f>PXIL!M83</f>
        <v>0</v>
      </c>
      <c r="AJ83" s="34">
        <f>PXIL!S83</f>
        <v>0</v>
      </c>
      <c r="AK83" s="34">
        <f>RTM_IEX!M83</f>
        <v>0.11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0.12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19.357951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0.93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0.18046996879999999</v>
      </c>
      <c r="AD84">
        <f t="shared" si="4"/>
        <v>20.327481031199998</v>
      </c>
      <c r="AE84">
        <v>0</v>
      </c>
      <c r="AF84" s="24"/>
      <c r="AG84">
        <f t="shared" si="5"/>
        <v>20.327481031199998</v>
      </c>
      <c r="AI84" s="34">
        <f>PXIL!M84</f>
        <v>0</v>
      </c>
      <c r="AJ84" s="34">
        <f>PXIL!S84</f>
        <v>0</v>
      </c>
      <c r="AK84" s="34">
        <f>RTM_IEX!M84</f>
        <v>0.11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0.11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19.357951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0.93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0.18046996879999999</v>
      </c>
      <c r="AD85">
        <f t="shared" si="4"/>
        <v>20.327481031199998</v>
      </c>
      <c r="AE85">
        <v>0</v>
      </c>
      <c r="AF85" s="24"/>
      <c r="AG85">
        <f t="shared" si="5"/>
        <v>20.327481031199998</v>
      </c>
      <c r="AI85" s="34">
        <f>PXIL!M85</f>
        <v>0</v>
      </c>
      <c r="AJ85" s="34">
        <f>PXIL!S85</f>
        <v>0</v>
      </c>
      <c r="AK85" s="34">
        <f>RTM_IEX!M85</f>
        <v>0.11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0.11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19.357951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0.87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0.17985396880000001</v>
      </c>
      <c r="AD86">
        <f t="shared" si="4"/>
        <v>20.258097031200002</v>
      </c>
      <c r="AE86">
        <v>0</v>
      </c>
      <c r="AF86" s="24"/>
      <c r="AG86">
        <f t="shared" si="5"/>
        <v>20.258097031200002</v>
      </c>
      <c r="AI86" s="34">
        <f>PXIL!M86</f>
        <v>0</v>
      </c>
      <c r="AJ86" s="34">
        <f>PXIL!S86</f>
        <v>0</v>
      </c>
      <c r="AK86" s="34">
        <f>RTM_IEX!M86</f>
        <v>0.12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0.09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19.357951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0.84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0.1795899688</v>
      </c>
      <c r="AD87">
        <f t="shared" si="4"/>
        <v>20.228361031200002</v>
      </c>
      <c r="AE87">
        <v>0</v>
      </c>
      <c r="AF87" s="24"/>
      <c r="AG87">
        <f t="shared" si="5"/>
        <v>20.228361031200002</v>
      </c>
      <c r="AI87" s="34">
        <f>PXIL!M87</f>
        <v>0</v>
      </c>
      <c r="AJ87" s="34">
        <f>PXIL!S87</f>
        <v>0</v>
      </c>
      <c r="AK87" s="34">
        <f>RTM_IEX!M87</f>
        <v>0.12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0.09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19.357951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0.81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0.17950196879999999</v>
      </c>
      <c r="AD88">
        <f t="shared" si="4"/>
        <v>20.218449031199999</v>
      </c>
      <c r="AE88">
        <v>0</v>
      </c>
      <c r="AF88" s="24"/>
      <c r="AG88">
        <f t="shared" si="5"/>
        <v>20.218449031199999</v>
      </c>
      <c r="AI88" s="34">
        <f>PXIL!M88</f>
        <v>0</v>
      </c>
      <c r="AJ88" s="34">
        <f>PXIL!S88</f>
        <v>0</v>
      </c>
      <c r="AK88" s="34">
        <f>RTM_IEX!M88</f>
        <v>0.14000000000000001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0.09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19.357951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0.79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0.17932596880000001</v>
      </c>
      <c r="AD89">
        <f t="shared" si="4"/>
        <v>20.198625031199999</v>
      </c>
      <c r="AE89">
        <v>0</v>
      </c>
      <c r="AF89" s="24"/>
      <c r="AG89">
        <f t="shared" si="5"/>
        <v>20.198625031199999</v>
      </c>
      <c r="AI89" s="34">
        <f>PXIL!M89</f>
        <v>0</v>
      </c>
      <c r="AJ89" s="34">
        <f>PXIL!S89</f>
        <v>0</v>
      </c>
      <c r="AK89" s="34">
        <f>RTM_IEX!M89</f>
        <v>0.14000000000000001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0.09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19.357951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0.77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0.1790619688</v>
      </c>
      <c r="AD90">
        <f t="shared" si="4"/>
        <v>20.168889031199999</v>
      </c>
      <c r="AE90">
        <v>0</v>
      </c>
      <c r="AF90" s="24"/>
      <c r="AG90">
        <f t="shared" si="5"/>
        <v>20.168889031199999</v>
      </c>
      <c r="AI90" s="34">
        <f>PXIL!M90</f>
        <v>0</v>
      </c>
      <c r="AJ90" s="34">
        <f>PXIL!S90</f>
        <v>0</v>
      </c>
      <c r="AK90" s="34">
        <f>RTM_IEX!M90</f>
        <v>0.13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0.09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19.357951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0.17598196880000003</v>
      </c>
      <c r="AD91">
        <f t="shared" si="4"/>
        <v>19.821969031200002</v>
      </c>
      <c r="AE91">
        <v>0</v>
      </c>
      <c r="AF91" s="24"/>
      <c r="AG91">
        <f t="shared" si="5"/>
        <v>19.821969031200002</v>
      </c>
      <c r="AI91" s="34">
        <f>PXIL!M91</f>
        <v>0</v>
      </c>
      <c r="AJ91" s="34">
        <f>PXIL!S91</f>
        <v>0</v>
      </c>
      <c r="AK91" s="34">
        <f>RTM_IEX!M91</f>
        <v>0.09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0.05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19.357951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0.66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0.17765396880000001</v>
      </c>
      <c r="AD92">
        <f t="shared" si="4"/>
        <v>20.010297031199997</v>
      </c>
      <c r="AE92">
        <v>0</v>
      </c>
      <c r="AF92" s="24"/>
      <c r="AG92">
        <f t="shared" si="5"/>
        <v>20.010297031199997</v>
      </c>
      <c r="AI92" s="34">
        <f>PXIL!M92</f>
        <v>0</v>
      </c>
      <c r="AJ92" s="34">
        <f>PXIL!S92</f>
        <v>0</v>
      </c>
      <c r="AK92" s="34">
        <f>RTM_IEX!M92</f>
        <v>0.11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0.06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19.357951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0.56000000000000005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0.17677396879999999</v>
      </c>
      <c r="AD93">
        <f t="shared" si="4"/>
        <v>19.911177031199998</v>
      </c>
      <c r="AE93">
        <v>0</v>
      </c>
      <c r="AF93" s="24"/>
      <c r="AG93">
        <f t="shared" si="5"/>
        <v>19.911177031199998</v>
      </c>
      <c r="AI93" s="34">
        <f>PXIL!M93</f>
        <v>0</v>
      </c>
      <c r="AJ93" s="34">
        <f>PXIL!S93</f>
        <v>0</v>
      </c>
      <c r="AK93" s="34">
        <f>RTM_IEX!M93</f>
        <v>0.11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0.06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19.357951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0.35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0.17430996880000002</v>
      </c>
      <c r="AD94">
        <f t="shared" si="4"/>
        <v>19.633641031200003</v>
      </c>
      <c r="AE94">
        <v>0</v>
      </c>
      <c r="AF94" s="24"/>
      <c r="AG94">
        <f t="shared" si="5"/>
        <v>19.633641031200003</v>
      </c>
      <c r="AI94" s="34">
        <f>PXIL!M94</f>
        <v>0</v>
      </c>
      <c r="AJ94" s="34">
        <f>PXIL!S94</f>
        <v>0</v>
      </c>
      <c r="AK94" s="34">
        <f>RTM_IEX!M94</f>
        <v>7.0000000000000007E-2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0.03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19.357951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0.56000000000000005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0.17677396879999999</v>
      </c>
      <c r="AD95">
        <f t="shared" si="4"/>
        <v>19.911177031199998</v>
      </c>
      <c r="AE95">
        <v>0</v>
      </c>
      <c r="AF95" s="24"/>
      <c r="AG95">
        <f t="shared" si="5"/>
        <v>19.911177031199998</v>
      </c>
      <c r="AI95" s="34">
        <f>PXIL!M95</f>
        <v>0</v>
      </c>
      <c r="AJ95" s="34">
        <f>PXIL!S95</f>
        <v>0</v>
      </c>
      <c r="AK95" s="34">
        <f>RTM_IEX!M95</f>
        <v>0.11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0.06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19.357951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0.75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0.17888596880000002</v>
      </c>
      <c r="AD96">
        <f t="shared" si="4"/>
        <v>20.149065031199999</v>
      </c>
      <c r="AE96">
        <v>0</v>
      </c>
      <c r="AF96" s="24"/>
      <c r="AG96">
        <f t="shared" si="5"/>
        <v>20.149065031199999</v>
      </c>
      <c r="AI96" s="34">
        <f>PXIL!M96</f>
        <v>0</v>
      </c>
      <c r="AJ96" s="34">
        <f>PXIL!S96</f>
        <v>0</v>
      </c>
      <c r="AK96" s="34">
        <f>RTM_IEX!M96</f>
        <v>0.14000000000000001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0.08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19.357951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0.56000000000000005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0.17686196879999999</v>
      </c>
      <c r="AD97">
        <f t="shared" si="4"/>
        <v>19.921089031199998</v>
      </c>
      <c r="AE97">
        <v>0</v>
      </c>
      <c r="AF97" s="24"/>
      <c r="AG97">
        <f t="shared" si="5"/>
        <v>19.921089031199998</v>
      </c>
      <c r="AI97" s="34">
        <f>PXIL!M97</f>
        <v>0</v>
      </c>
      <c r="AJ97" s="34">
        <f>PXIL!S97</f>
        <v>0</v>
      </c>
      <c r="AK97" s="34">
        <f>RTM_IEX!M97</f>
        <v>0.12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0.06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16.248083999999999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0.1429831392</v>
      </c>
      <c r="AD98">
        <f t="shared" si="4"/>
        <v>16.1051008608</v>
      </c>
      <c r="AE98">
        <v>0</v>
      </c>
      <c r="AF98" s="24"/>
      <c r="AG98">
        <f t="shared" si="5"/>
        <v>16.1051008608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0.45519213774999945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2.780500000000001E-2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4.3232388122000009E-3</v>
      </c>
      <c r="AD99">
        <f t="shared" si="6"/>
        <v>0.48695389893780006</v>
      </c>
      <c r="AE99">
        <f t="shared" ref="AE99:AR99" si="8">SUM(AE3:AE98)/4000</f>
        <v>0</v>
      </c>
      <c r="AG99">
        <f t="shared" si="8"/>
        <v>0.48695389893780006</v>
      </c>
      <c r="AI99">
        <f t="shared" si="8"/>
        <v>0</v>
      </c>
      <c r="AJ99">
        <f t="shared" si="8"/>
        <v>0</v>
      </c>
      <c r="AK99">
        <f t="shared" si="8"/>
        <v>4.6250000000000006E-3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3.6550000000000003E-3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'[1]10'!B5</f>
        <v>265</v>
      </c>
      <c r="C3" s="16">
        <f>'[1]10'!C5</f>
        <v>0</v>
      </c>
      <c r="D3" s="16">
        <f>'[1]10'!D5</f>
        <v>55</v>
      </c>
      <c r="E3" s="16">
        <f>'[1]10'!E5</f>
        <v>0</v>
      </c>
      <c r="F3" s="15">
        <f>SUM(B3:E3)</f>
        <v>320</v>
      </c>
      <c r="G3" s="15">
        <f>'[1]10'!H5</f>
        <v>153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153</v>
      </c>
      <c r="L3" s="18">
        <f>frq!C3</f>
        <v>1</v>
      </c>
      <c r="M3" s="16">
        <f t="shared" ref="M3:M34" si="0">IF($L3=1,G3,IF(AND($L3=0.985,G3&gt;0.985*B3),B3*0.985,IF(AND($L3=0.965,G3&gt;0.965*B3),0.965*B3,G3)))</f>
        <v>153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153</v>
      </c>
    </row>
    <row r="4" spans="1:18">
      <c r="A4" s="8" t="s">
        <v>46</v>
      </c>
      <c r="B4" s="15">
        <f>'[1]10'!B6</f>
        <v>265</v>
      </c>
      <c r="C4" s="16">
        <f>'[1]10'!C6</f>
        <v>0</v>
      </c>
      <c r="D4" s="16">
        <f>'[1]10'!D6</f>
        <v>55</v>
      </c>
      <c r="E4" s="16">
        <f>'[1]10'!E6</f>
        <v>0</v>
      </c>
      <c r="F4" s="15">
        <f>SUM(B4:E4)</f>
        <v>320</v>
      </c>
      <c r="G4" s="15">
        <f>'[1]10'!H6</f>
        <v>153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153</v>
      </c>
      <c r="L4" s="18">
        <f>frq!C4</f>
        <v>1</v>
      </c>
      <c r="M4" s="16">
        <f t="shared" si="0"/>
        <v>153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153</v>
      </c>
    </row>
    <row r="5" spans="1:18">
      <c r="A5" s="8" t="s">
        <v>47</v>
      </c>
      <c r="B5" s="15">
        <f>'[1]10'!B7</f>
        <v>265</v>
      </c>
      <c r="C5" s="16">
        <f>'[1]10'!C7</f>
        <v>0</v>
      </c>
      <c r="D5" s="16">
        <f>'[1]10'!D7</f>
        <v>55</v>
      </c>
      <c r="E5" s="16">
        <f>'[1]10'!E7</f>
        <v>0</v>
      </c>
      <c r="F5" s="15">
        <f t="shared" ref="F5:F68" si="6">SUM(B5:E5)</f>
        <v>320</v>
      </c>
      <c r="G5" s="15">
        <f>'[1]10'!H7</f>
        <v>153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153</v>
      </c>
      <c r="L5" s="18">
        <f>frq!C5</f>
        <v>1</v>
      </c>
      <c r="M5" s="16">
        <f t="shared" si="0"/>
        <v>153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153</v>
      </c>
      <c r="R5" s="125"/>
    </row>
    <row r="6" spans="1:18">
      <c r="A6" s="8" t="s">
        <v>48</v>
      </c>
      <c r="B6" s="15">
        <f>'[1]10'!B8</f>
        <v>265</v>
      </c>
      <c r="C6" s="16">
        <f>'[1]10'!C8</f>
        <v>0</v>
      </c>
      <c r="D6" s="16">
        <f>'[1]10'!D8</f>
        <v>55</v>
      </c>
      <c r="E6" s="16">
        <f>'[1]10'!E8</f>
        <v>0</v>
      </c>
      <c r="F6" s="15">
        <f t="shared" si="6"/>
        <v>320</v>
      </c>
      <c r="G6" s="15">
        <f>'[1]10'!H8</f>
        <v>153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153</v>
      </c>
      <c r="L6" s="18">
        <f>frq!C6</f>
        <v>1</v>
      </c>
      <c r="M6" s="16">
        <f t="shared" si="0"/>
        <v>153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153</v>
      </c>
    </row>
    <row r="7" spans="1:18">
      <c r="A7" s="8" t="s">
        <v>49</v>
      </c>
      <c r="B7" s="15">
        <f>'[1]10'!B9</f>
        <v>265</v>
      </c>
      <c r="C7" s="16">
        <f>'[1]10'!C9</f>
        <v>0</v>
      </c>
      <c r="D7" s="16">
        <f>'[1]10'!D9</f>
        <v>55</v>
      </c>
      <c r="E7" s="16">
        <f>'[1]10'!E9</f>
        <v>0</v>
      </c>
      <c r="F7" s="15">
        <f t="shared" si="6"/>
        <v>320</v>
      </c>
      <c r="G7" s="15">
        <f>'[1]10'!H9</f>
        <v>153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153</v>
      </c>
      <c r="L7" s="18">
        <f>frq!C7</f>
        <v>1</v>
      </c>
      <c r="M7" s="16">
        <f t="shared" si="0"/>
        <v>153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'[1]10'!B10</f>
        <v>265</v>
      </c>
      <c r="C8" s="16">
        <f>'[1]10'!C10</f>
        <v>0</v>
      </c>
      <c r="D8" s="16">
        <f>'[1]10'!D10</f>
        <v>55</v>
      </c>
      <c r="E8" s="16">
        <f>'[1]10'!E10</f>
        <v>0</v>
      </c>
      <c r="F8" s="15">
        <f t="shared" si="6"/>
        <v>320</v>
      </c>
      <c r="G8" s="15">
        <f>'[1]10'!H10</f>
        <v>153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153</v>
      </c>
      <c r="L8" s="18">
        <f>frq!C8</f>
        <v>1</v>
      </c>
      <c r="M8" s="16">
        <f t="shared" si="0"/>
        <v>153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'[1]10'!B11</f>
        <v>265</v>
      </c>
      <c r="C9" s="16">
        <f>'[1]10'!C11</f>
        <v>0</v>
      </c>
      <c r="D9" s="16">
        <f>'[1]10'!D11</f>
        <v>55</v>
      </c>
      <c r="E9" s="16">
        <f>'[1]10'!E11</f>
        <v>0</v>
      </c>
      <c r="F9" s="15">
        <f t="shared" si="6"/>
        <v>320</v>
      </c>
      <c r="G9" s="15">
        <f>'[1]10'!H11</f>
        <v>153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153</v>
      </c>
      <c r="L9" s="18">
        <f>frq!C9</f>
        <v>1</v>
      </c>
      <c r="M9" s="16">
        <f t="shared" si="0"/>
        <v>153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153</v>
      </c>
    </row>
    <row r="10" spans="1:18">
      <c r="A10" s="8" t="s">
        <v>52</v>
      </c>
      <c r="B10" s="15">
        <f>'[1]10'!B12</f>
        <v>265</v>
      </c>
      <c r="C10" s="16">
        <f>'[1]10'!C12</f>
        <v>0</v>
      </c>
      <c r="D10" s="16">
        <f>'[1]10'!D12</f>
        <v>55</v>
      </c>
      <c r="E10" s="16">
        <f>'[1]10'!E12</f>
        <v>0</v>
      </c>
      <c r="F10" s="15">
        <f t="shared" si="6"/>
        <v>320</v>
      </c>
      <c r="G10" s="15">
        <f>'[1]10'!H12</f>
        <v>153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153</v>
      </c>
      <c r="L10" s="18">
        <f>frq!C10</f>
        <v>1</v>
      </c>
      <c r="M10" s="16">
        <f t="shared" si="0"/>
        <v>153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'[1]10'!B13</f>
        <v>265</v>
      </c>
      <c r="C11" s="16">
        <f>'[1]10'!C13</f>
        <v>0</v>
      </c>
      <c r="D11" s="16">
        <f>'[1]10'!D13</f>
        <v>55</v>
      </c>
      <c r="E11" s="16">
        <f>'[1]10'!E13</f>
        <v>0</v>
      </c>
      <c r="F11" s="15">
        <f t="shared" si="6"/>
        <v>320</v>
      </c>
      <c r="G11" s="15">
        <f>'[1]10'!H13</f>
        <v>153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153</v>
      </c>
      <c r="L11" s="18">
        <f>frq!C11</f>
        <v>1</v>
      </c>
      <c r="M11" s="16">
        <f t="shared" si="0"/>
        <v>153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'[1]10'!B14</f>
        <v>265</v>
      </c>
      <c r="C12" s="16">
        <f>'[1]10'!C14</f>
        <v>0</v>
      </c>
      <c r="D12" s="16">
        <f>'[1]10'!D14</f>
        <v>55</v>
      </c>
      <c r="E12" s="16">
        <f>'[1]10'!E14</f>
        <v>0</v>
      </c>
      <c r="F12" s="15">
        <f t="shared" si="6"/>
        <v>320</v>
      </c>
      <c r="G12" s="15">
        <f>'[1]10'!H14</f>
        <v>153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153</v>
      </c>
      <c r="L12" s="18">
        <f>frq!C12</f>
        <v>1</v>
      </c>
      <c r="M12" s="16">
        <f t="shared" si="0"/>
        <v>153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'[1]10'!B15</f>
        <v>265</v>
      </c>
      <c r="C13" s="16">
        <f>'[1]10'!C15</f>
        <v>0</v>
      </c>
      <c r="D13" s="16">
        <f>'[1]10'!D15</f>
        <v>55</v>
      </c>
      <c r="E13" s="16">
        <f>'[1]10'!E15</f>
        <v>0</v>
      </c>
      <c r="F13" s="15">
        <f t="shared" si="6"/>
        <v>320</v>
      </c>
      <c r="G13" s="15">
        <f>'[1]10'!H15</f>
        <v>153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153</v>
      </c>
      <c r="L13" s="18">
        <f>frq!C13</f>
        <v>1</v>
      </c>
      <c r="M13" s="16">
        <f t="shared" si="0"/>
        <v>153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'[1]10'!B16</f>
        <v>265</v>
      </c>
      <c r="C14" s="16">
        <f>'[1]10'!C16</f>
        <v>0</v>
      </c>
      <c r="D14" s="16">
        <f>'[1]10'!D16</f>
        <v>55</v>
      </c>
      <c r="E14" s="16">
        <f>'[1]10'!E16</f>
        <v>0</v>
      </c>
      <c r="F14" s="15">
        <f t="shared" si="6"/>
        <v>320</v>
      </c>
      <c r="G14" s="15">
        <f>'[1]10'!H16</f>
        <v>153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153</v>
      </c>
      <c r="L14" s="18">
        <f>frq!C14</f>
        <v>1</v>
      </c>
      <c r="M14" s="16">
        <f t="shared" si="0"/>
        <v>153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'[1]10'!B17</f>
        <v>265</v>
      </c>
      <c r="C15" s="16">
        <f>'[1]10'!C17</f>
        <v>0</v>
      </c>
      <c r="D15" s="16">
        <f>'[1]10'!D17</f>
        <v>55</v>
      </c>
      <c r="E15" s="16">
        <f>'[1]10'!E17</f>
        <v>0</v>
      </c>
      <c r="F15" s="15">
        <f t="shared" si="6"/>
        <v>320</v>
      </c>
      <c r="G15" s="15">
        <f>'[1]10'!H17</f>
        <v>153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153</v>
      </c>
      <c r="L15" s="18">
        <f>frq!C15</f>
        <v>1</v>
      </c>
      <c r="M15" s="16">
        <f t="shared" si="0"/>
        <v>153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'[1]10'!B18</f>
        <v>265</v>
      </c>
      <c r="C16" s="16">
        <f>'[1]10'!C18</f>
        <v>0</v>
      </c>
      <c r="D16" s="16">
        <f>'[1]10'!D18</f>
        <v>55</v>
      </c>
      <c r="E16" s="16">
        <f>'[1]10'!E18</f>
        <v>0</v>
      </c>
      <c r="F16" s="15">
        <f t="shared" si="6"/>
        <v>320</v>
      </c>
      <c r="G16" s="15">
        <f>'[1]10'!H18</f>
        <v>153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153</v>
      </c>
      <c r="L16" s="18">
        <f>frq!C16</f>
        <v>1</v>
      </c>
      <c r="M16" s="16">
        <f t="shared" si="0"/>
        <v>153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'[1]10'!B19</f>
        <v>265</v>
      </c>
      <c r="C17" s="16">
        <f>'[1]10'!C19</f>
        <v>0</v>
      </c>
      <c r="D17" s="16">
        <f>'[1]10'!D19</f>
        <v>55</v>
      </c>
      <c r="E17" s="16">
        <f>'[1]10'!E19</f>
        <v>0</v>
      </c>
      <c r="F17" s="15">
        <f t="shared" si="6"/>
        <v>320</v>
      </c>
      <c r="G17" s="15">
        <f>'[1]10'!H19</f>
        <v>153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153</v>
      </c>
      <c r="L17" s="18">
        <f>frq!C17</f>
        <v>1</v>
      </c>
      <c r="M17" s="16">
        <f t="shared" si="0"/>
        <v>153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'[1]10'!B20</f>
        <v>265</v>
      </c>
      <c r="C18" s="16">
        <f>'[1]10'!C20</f>
        <v>0</v>
      </c>
      <c r="D18" s="16">
        <f>'[1]10'!D20</f>
        <v>55</v>
      </c>
      <c r="E18" s="16">
        <f>'[1]10'!E20</f>
        <v>0</v>
      </c>
      <c r="F18" s="15">
        <f t="shared" si="6"/>
        <v>320</v>
      </c>
      <c r="G18" s="15">
        <f>'[1]10'!H20</f>
        <v>153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153</v>
      </c>
      <c r="L18" s="18">
        <f>frq!C18</f>
        <v>1</v>
      </c>
      <c r="M18" s="16">
        <f t="shared" si="0"/>
        <v>153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'[1]10'!B21</f>
        <v>265</v>
      </c>
      <c r="C19" s="16">
        <f>'[1]10'!C21</f>
        <v>0</v>
      </c>
      <c r="D19" s="16">
        <f>'[1]10'!D21</f>
        <v>55</v>
      </c>
      <c r="E19" s="16">
        <f>'[1]10'!E21</f>
        <v>0</v>
      </c>
      <c r="F19" s="15">
        <f t="shared" si="6"/>
        <v>320</v>
      </c>
      <c r="G19" s="15">
        <f>'[1]10'!H21</f>
        <v>154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'[1]10'!B22</f>
        <v>265</v>
      </c>
      <c r="C20" s="16">
        <f>'[1]10'!C22</f>
        <v>0</v>
      </c>
      <c r="D20" s="16">
        <f>'[1]10'!D22</f>
        <v>55</v>
      </c>
      <c r="E20" s="16">
        <f>'[1]10'!E22</f>
        <v>0</v>
      </c>
      <c r="F20" s="15">
        <f t="shared" si="6"/>
        <v>320</v>
      </c>
      <c r="G20" s="15">
        <f>'[1]10'!H22</f>
        <v>154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'[1]10'!B23</f>
        <v>265</v>
      </c>
      <c r="C21" s="16">
        <f>'[1]10'!C23</f>
        <v>0</v>
      </c>
      <c r="D21" s="16">
        <f>'[1]10'!D23</f>
        <v>55</v>
      </c>
      <c r="E21" s="16">
        <f>'[1]10'!E23</f>
        <v>0</v>
      </c>
      <c r="F21" s="15">
        <f t="shared" si="6"/>
        <v>320</v>
      </c>
      <c r="G21" s="15">
        <f>'[1]10'!H23</f>
        <v>154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'[1]10'!B24</f>
        <v>265</v>
      </c>
      <c r="C22" s="16">
        <f>'[1]10'!C24</f>
        <v>0</v>
      </c>
      <c r="D22" s="16">
        <f>'[1]10'!D24</f>
        <v>55</v>
      </c>
      <c r="E22" s="16">
        <f>'[1]10'!E24</f>
        <v>0</v>
      </c>
      <c r="F22" s="15">
        <f t="shared" si="6"/>
        <v>320</v>
      </c>
      <c r="G22" s="15">
        <f>'[1]10'!H24</f>
        <v>154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'[1]10'!B25</f>
        <v>265</v>
      </c>
      <c r="C23" s="16">
        <f>'[1]10'!C25</f>
        <v>0</v>
      </c>
      <c r="D23" s="16">
        <f>'[1]10'!D25</f>
        <v>55</v>
      </c>
      <c r="E23" s="16">
        <f>'[1]10'!E25</f>
        <v>0</v>
      </c>
      <c r="F23" s="15">
        <f t="shared" si="6"/>
        <v>320</v>
      </c>
      <c r="G23" s="15">
        <f>'[1]10'!H25</f>
        <v>154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'[1]10'!B26</f>
        <v>265</v>
      </c>
      <c r="C24" s="16">
        <f>'[1]10'!C26</f>
        <v>0</v>
      </c>
      <c r="D24" s="16">
        <f>'[1]10'!D26</f>
        <v>55</v>
      </c>
      <c r="E24" s="16">
        <f>'[1]10'!E26</f>
        <v>0</v>
      </c>
      <c r="F24" s="15">
        <f t="shared" si="6"/>
        <v>320</v>
      </c>
      <c r="G24" s="15">
        <f>'[1]10'!H26</f>
        <v>154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'[1]10'!B27</f>
        <v>265</v>
      </c>
      <c r="C25" s="16">
        <f>'[1]10'!C27</f>
        <v>0</v>
      </c>
      <c r="D25" s="16">
        <f>'[1]10'!D27</f>
        <v>55</v>
      </c>
      <c r="E25" s="16">
        <f>'[1]10'!E27</f>
        <v>0</v>
      </c>
      <c r="F25" s="15">
        <f t="shared" si="6"/>
        <v>320</v>
      </c>
      <c r="G25" s="15">
        <f>'[1]10'!H27</f>
        <v>154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'[1]10'!B28</f>
        <v>265</v>
      </c>
      <c r="C26" s="16">
        <f>'[1]10'!C28</f>
        <v>0</v>
      </c>
      <c r="D26" s="16">
        <f>'[1]10'!D28</f>
        <v>55</v>
      </c>
      <c r="E26" s="16">
        <f>'[1]10'!E28</f>
        <v>0</v>
      </c>
      <c r="F26" s="15">
        <f t="shared" si="6"/>
        <v>320</v>
      </c>
      <c r="G26" s="15">
        <f>'[1]10'!H28</f>
        <v>154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'[1]10'!B29</f>
        <v>265</v>
      </c>
      <c r="C27" s="16">
        <f>'[1]10'!C29</f>
        <v>0</v>
      </c>
      <c r="D27" s="16">
        <f>'[1]10'!D29</f>
        <v>55</v>
      </c>
      <c r="E27" s="16">
        <f>'[1]10'!E29</f>
        <v>0</v>
      </c>
      <c r="F27" s="15">
        <f t="shared" si="6"/>
        <v>320</v>
      </c>
      <c r="G27" s="15">
        <f>'[1]10'!H29</f>
        <v>156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'[1]10'!B30</f>
        <v>265</v>
      </c>
      <c r="C28" s="16">
        <f>'[1]10'!C30</f>
        <v>0</v>
      </c>
      <c r="D28" s="16">
        <f>'[1]10'!D30</f>
        <v>55</v>
      </c>
      <c r="E28" s="16">
        <f>'[1]10'!E30</f>
        <v>0</v>
      </c>
      <c r="F28" s="15">
        <f t="shared" si="6"/>
        <v>320</v>
      </c>
      <c r="G28" s="15">
        <f>'[1]10'!H30</f>
        <v>156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'[1]10'!B31</f>
        <v>265</v>
      </c>
      <c r="C29" s="16">
        <f>'[1]10'!C31</f>
        <v>0</v>
      </c>
      <c r="D29" s="16">
        <f>'[1]10'!D31</f>
        <v>55</v>
      </c>
      <c r="E29" s="16">
        <f>'[1]10'!E31</f>
        <v>0</v>
      </c>
      <c r="F29" s="15">
        <f t="shared" si="6"/>
        <v>320</v>
      </c>
      <c r="G29" s="15">
        <f>'[1]10'!H31</f>
        <v>156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156</v>
      </c>
      <c r="L29" s="18">
        <f>frq!C29</f>
        <v>1</v>
      </c>
      <c r="M29" s="16">
        <f t="shared" si="0"/>
        <v>156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'[1]10'!B32</f>
        <v>265</v>
      </c>
      <c r="C30" s="16">
        <f>'[1]10'!C32</f>
        <v>0</v>
      </c>
      <c r="D30" s="16">
        <f>'[1]10'!D32</f>
        <v>55</v>
      </c>
      <c r="E30" s="16">
        <f>'[1]10'!E32</f>
        <v>0</v>
      </c>
      <c r="F30" s="15">
        <f t="shared" si="6"/>
        <v>320</v>
      </c>
      <c r="G30" s="15">
        <f>'[1]10'!H32</f>
        <v>156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156</v>
      </c>
      <c r="L30" s="18">
        <f>frq!C30</f>
        <v>1</v>
      </c>
      <c r="M30" s="16">
        <f t="shared" si="0"/>
        <v>156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'[1]10'!B33</f>
        <v>265</v>
      </c>
      <c r="C31" s="16">
        <f>'[1]10'!C33</f>
        <v>0</v>
      </c>
      <c r="D31" s="16">
        <f>'[1]10'!D33</f>
        <v>55</v>
      </c>
      <c r="E31" s="16">
        <f>'[1]10'!E33</f>
        <v>0</v>
      </c>
      <c r="F31" s="15">
        <f t="shared" si="6"/>
        <v>320</v>
      </c>
      <c r="G31" s="15">
        <f>'[1]10'!H33</f>
        <v>156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156</v>
      </c>
      <c r="L31" s="18">
        <f>frq!C31</f>
        <v>1</v>
      </c>
      <c r="M31" s="16">
        <f t="shared" si="0"/>
        <v>156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'[1]10'!B34</f>
        <v>265</v>
      </c>
      <c r="C32" s="16">
        <f>'[1]10'!C34</f>
        <v>0</v>
      </c>
      <c r="D32" s="16">
        <f>'[1]10'!D34</f>
        <v>55</v>
      </c>
      <c r="E32" s="16">
        <f>'[1]10'!E34</f>
        <v>0</v>
      </c>
      <c r="F32" s="15">
        <f t="shared" si="6"/>
        <v>320</v>
      </c>
      <c r="G32" s="15">
        <f>'[1]10'!H34</f>
        <v>156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156</v>
      </c>
      <c r="L32" s="18">
        <f>frq!C32</f>
        <v>1</v>
      </c>
      <c r="M32" s="16">
        <f t="shared" si="0"/>
        <v>156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'[1]10'!B35</f>
        <v>265</v>
      </c>
      <c r="C33" s="16">
        <f>'[1]10'!C35</f>
        <v>0</v>
      </c>
      <c r="D33" s="16">
        <f>'[1]10'!D35</f>
        <v>55</v>
      </c>
      <c r="E33" s="16">
        <f>'[1]10'!E35</f>
        <v>0</v>
      </c>
      <c r="F33" s="15">
        <f t="shared" si="6"/>
        <v>320</v>
      </c>
      <c r="G33" s="15">
        <f>'[1]10'!H35</f>
        <v>156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156</v>
      </c>
      <c r="L33" s="18">
        <f>frq!C33</f>
        <v>1</v>
      </c>
      <c r="M33" s="16">
        <f t="shared" si="0"/>
        <v>156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'[1]10'!B36</f>
        <v>265</v>
      </c>
      <c r="C34" s="16">
        <f>'[1]10'!C36</f>
        <v>0</v>
      </c>
      <c r="D34" s="16">
        <f>'[1]10'!D36</f>
        <v>55</v>
      </c>
      <c r="E34" s="16">
        <f>'[1]10'!E36</f>
        <v>0</v>
      </c>
      <c r="F34" s="15">
        <f t="shared" si="6"/>
        <v>320</v>
      </c>
      <c r="G34" s="15">
        <f>'[1]10'!H36</f>
        <v>156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'[1]10'!B37</f>
        <v>265</v>
      </c>
      <c r="C35" s="16">
        <f>'[1]10'!C37</f>
        <v>0</v>
      </c>
      <c r="D35" s="16">
        <f>'[1]10'!D37</f>
        <v>55</v>
      </c>
      <c r="E35" s="16">
        <f>'[1]10'!E37</f>
        <v>0</v>
      </c>
      <c r="F35" s="15">
        <f t="shared" si="6"/>
        <v>320</v>
      </c>
      <c r="G35" s="15">
        <f>'[1]10'!H37</f>
        <v>156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156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'[1]10'!B38</f>
        <v>265</v>
      </c>
      <c r="C36" s="16">
        <f>'[1]10'!C38</f>
        <v>0</v>
      </c>
      <c r="D36" s="16">
        <f>'[1]10'!D38</f>
        <v>55</v>
      </c>
      <c r="E36" s="16">
        <f>'[1]10'!E38</f>
        <v>0</v>
      </c>
      <c r="F36" s="15">
        <f t="shared" si="6"/>
        <v>320</v>
      </c>
      <c r="G36" s="15">
        <f>'[1]10'!H38</f>
        <v>156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156</v>
      </c>
      <c r="L36" s="18">
        <f>frq!C36</f>
        <v>1</v>
      </c>
      <c r="M36" s="16">
        <f t="shared" si="7"/>
        <v>156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'[1]10'!B39</f>
        <v>265</v>
      </c>
      <c r="C37" s="16">
        <f>'[1]10'!C39</f>
        <v>0</v>
      </c>
      <c r="D37" s="16">
        <f>'[1]10'!D39</f>
        <v>55</v>
      </c>
      <c r="E37" s="16">
        <f>'[1]10'!E39</f>
        <v>0</v>
      </c>
      <c r="F37" s="15">
        <f t="shared" si="6"/>
        <v>320</v>
      </c>
      <c r="G37" s="15">
        <f>'[1]10'!H39</f>
        <v>156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156</v>
      </c>
      <c r="L37" s="18">
        <f>frq!C37</f>
        <v>1</v>
      </c>
      <c r="M37" s="16">
        <f t="shared" si="7"/>
        <v>156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'[1]10'!B40</f>
        <v>265</v>
      </c>
      <c r="C38" s="16">
        <f>'[1]10'!C40</f>
        <v>0</v>
      </c>
      <c r="D38" s="16">
        <f>'[1]10'!D40</f>
        <v>55</v>
      </c>
      <c r="E38" s="16">
        <f>'[1]10'!E40</f>
        <v>0</v>
      </c>
      <c r="F38" s="15">
        <f t="shared" si="6"/>
        <v>320</v>
      </c>
      <c r="G38" s="15">
        <f>'[1]10'!H40</f>
        <v>156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156</v>
      </c>
      <c r="L38" s="18">
        <f>frq!C38</f>
        <v>1</v>
      </c>
      <c r="M38" s="16">
        <f t="shared" si="7"/>
        <v>156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'[1]10'!B41</f>
        <v>265</v>
      </c>
      <c r="C39" s="16">
        <f>'[1]10'!C41</f>
        <v>0</v>
      </c>
      <c r="D39" s="16">
        <f>'[1]10'!D41</f>
        <v>55</v>
      </c>
      <c r="E39" s="16">
        <f>'[1]10'!E41</f>
        <v>0</v>
      </c>
      <c r="F39" s="15">
        <f t="shared" si="6"/>
        <v>320</v>
      </c>
      <c r="G39" s="15">
        <f>'[1]10'!H41</f>
        <v>154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'[1]10'!B42</f>
        <v>265</v>
      </c>
      <c r="C40" s="16">
        <f>'[1]10'!C42</f>
        <v>0</v>
      </c>
      <c r="D40" s="16">
        <f>'[1]10'!D42</f>
        <v>55</v>
      </c>
      <c r="E40" s="16">
        <f>'[1]10'!E42</f>
        <v>0</v>
      </c>
      <c r="F40" s="15">
        <f t="shared" si="6"/>
        <v>320</v>
      </c>
      <c r="G40" s="15">
        <f>'[1]10'!H42</f>
        <v>154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'[1]10'!B43</f>
        <v>265</v>
      </c>
      <c r="C41" s="16">
        <f>'[1]10'!C43</f>
        <v>0</v>
      </c>
      <c r="D41" s="16">
        <f>'[1]10'!D43</f>
        <v>55</v>
      </c>
      <c r="E41" s="16">
        <f>'[1]10'!E43</f>
        <v>0</v>
      </c>
      <c r="F41" s="15">
        <f t="shared" si="6"/>
        <v>320</v>
      </c>
      <c r="G41" s="15">
        <f>'[1]10'!H43</f>
        <v>154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'[1]10'!B44</f>
        <v>265</v>
      </c>
      <c r="C42" s="16">
        <f>'[1]10'!C44</f>
        <v>0</v>
      </c>
      <c r="D42" s="16">
        <f>'[1]10'!D44</f>
        <v>55</v>
      </c>
      <c r="E42" s="16">
        <f>'[1]10'!E44</f>
        <v>0</v>
      </c>
      <c r="F42" s="15">
        <f t="shared" si="6"/>
        <v>320</v>
      </c>
      <c r="G42" s="15">
        <f>'[1]10'!H44</f>
        <v>154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154</v>
      </c>
      <c r="L42" s="18">
        <f>frq!C42</f>
        <v>1</v>
      </c>
      <c r="M42" s="16">
        <f t="shared" si="7"/>
        <v>154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'[1]10'!B45</f>
        <v>265</v>
      </c>
      <c r="C43" s="16">
        <f>'[1]10'!C45</f>
        <v>0</v>
      </c>
      <c r="D43" s="16">
        <f>'[1]10'!D45</f>
        <v>55</v>
      </c>
      <c r="E43" s="16">
        <f>'[1]10'!E45</f>
        <v>0</v>
      </c>
      <c r="F43" s="15">
        <f t="shared" si="6"/>
        <v>320</v>
      </c>
      <c r="G43" s="15">
        <f>'[1]10'!H45</f>
        <v>154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154</v>
      </c>
      <c r="L43" s="18">
        <f>frq!C43</f>
        <v>1</v>
      </c>
      <c r="M43" s="16">
        <f t="shared" si="7"/>
        <v>154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'[1]10'!B46</f>
        <v>265</v>
      </c>
      <c r="C44" s="16">
        <f>'[1]10'!C46</f>
        <v>0</v>
      </c>
      <c r="D44" s="16">
        <f>'[1]10'!D46</f>
        <v>55</v>
      </c>
      <c r="E44" s="16">
        <f>'[1]10'!E46</f>
        <v>0</v>
      </c>
      <c r="F44" s="15">
        <f t="shared" si="6"/>
        <v>320</v>
      </c>
      <c r="G44" s="15">
        <f>'[1]10'!H46</f>
        <v>154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154</v>
      </c>
      <c r="L44" s="18">
        <f>frq!C44</f>
        <v>1</v>
      </c>
      <c r="M44" s="16">
        <f t="shared" si="7"/>
        <v>154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'[1]10'!B47</f>
        <v>265</v>
      </c>
      <c r="C45" s="16">
        <f>'[1]10'!C47</f>
        <v>0</v>
      </c>
      <c r="D45" s="16">
        <f>'[1]10'!D47</f>
        <v>55</v>
      </c>
      <c r="E45" s="16">
        <f>'[1]10'!E47</f>
        <v>0</v>
      </c>
      <c r="F45" s="15">
        <f t="shared" si="6"/>
        <v>320</v>
      </c>
      <c r="G45" s="15">
        <f>'[1]10'!H47</f>
        <v>154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154</v>
      </c>
      <c r="L45" s="18">
        <f>frq!C45</f>
        <v>1</v>
      </c>
      <c r="M45" s="16">
        <f t="shared" si="7"/>
        <v>154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'[1]10'!B48</f>
        <v>265</v>
      </c>
      <c r="C46" s="16">
        <f>'[1]10'!C48</f>
        <v>0</v>
      </c>
      <c r="D46" s="16">
        <f>'[1]10'!D48</f>
        <v>55</v>
      </c>
      <c r="E46" s="16">
        <f>'[1]10'!E48</f>
        <v>0</v>
      </c>
      <c r="F46" s="15">
        <f t="shared" si="6"/>
        <v>320</v>
      </c>
      <c r="G46" s="15">
        <f>'[1]10'!H48</f>
        <v>154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154</v>
      </c>
      <c r="L46" s="18">
        <f>frq!C46</f>
        <v>1</v>
      </c>
      <c r="M46" s="16">
        <f t="shared" si="7"/>
        <v>154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'[1]10'!B49</f>
        <v>265</v>
      </c>
      <c r="C47" s="16">
        <f>'[1]10'!C49</f>
        <v>0</v>
      </c>
      <c r="D47" s="16">
        <f>'[1]10'!D49</f>
        <v>55</v>
      </c>
      <c r="E47" s="16">
        <f>'[1]10'!E49</f>
        <v>0</v>
      </c>
      <c r="F47" s="15">
        <f t="shared" si="6"/>
        <v>320</v>
      </c>
      <c r="G47" s="15">
        <f>'[1]10'!H49</f>
        <v>151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151</v>
      </c>
      <c r="L47" s="18">
        <f>frq!C47</f>
        <v>1</v>
      </c>
      <c r="M47" s="16">
        <f t="shared" si="7"/>
        <v>151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151</v>
      </c>
    </row>
    <row r="48" spans="1:17">
      <c r="A48" s="8" t="s">
        <v>90</v>
      </c>
      <c r="B48" s="15">
        <f>'[1]10'!B50</f>
        <v>265</v>
      </c>
      <c r="C48" s="16">
        <f>'[1]10'!C50</f>
        <v>0</v>
      </c>
      <c r="D48" s="16">
        <f>'[1]10'!D50</f>
        <v>55</v>
      </c>
      <c r="E48" s="16">
        <f>'[1]10'!E50</f>
        <v>0</v>
      </c>
      <c r="F48" s="15">
        <f t="shared" si="6"/>
        <v>320</v>
      </c>
      <c r="G48" s="15">
        <f>'[1]10'!H50</f>
        <v>151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151</v>
      </c>
      <c r="L48" s="18">
        <f>frq!C48</f>
        <v>1</v>
      </c>
      <c r="M48" s="16">
        <f t="shared" si="7"/>
        <v>151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151</v>
      </c>
    </row>
    <row r="49" spans="1:17">
      <c r="A49" s="8" t="s">
        <v>91</v>
      </c>
      <c r="B49" s="15">
        <f>'[1]10'!B51</f>
        <v>265</v>
      </c>
      <c r="C49" s="16">
        <f>'[1]10'!C51</f>
        <v>0</v>
      </c>
      <c r="D49" s="16">
        <f>'[1]10'!D51</f>
        <v>55</v>
      </c>
      <c r="E49" s="16">
        <f>'[1]10'!E51</f>
        <v>0</v>
      </c>
      <c r="F49" s="15">
        <f t="shared" si="6"/>
        <v>320</v>
      </c>
      <c r="G49" s="15">
        <f>'[1]10'!H51</f>
        <v>151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151</v>
      </c>
      <c r="L49" s="18">
        <f>frq!C49</f>
        <v>1</v>
      </c>
      <c r="M49" s="16">
        <f t="shared" si="7"/>
        <v>151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151</v>
      </c>
    </row>
    <row r="50" spans="1:17">
      <c r="A50" s="8" t="s">
        <v>92</v>
      </c>
      <c r="B50" s="15">
        <f>'[1]10'!B52</f>
        <v>265</v>
      </c>
      <c r="C50" s="16">
        <f>'[1]10'!C52</f>
        <v>0</v>
      </c>
      <c r="D50" s="16">
        <f>'[1]10'!D52</f>
        <v>55</v>
      </c>
      <c r="E50" s="16">
        <f>'[1]10'!E52</f>
        <v>0</v>
      </c>
      <c r="F50" s="15">
        <f t="shared" si="6"/>
        <v>320</v>
      </c>
      <c r="G50" s="15">
        <f>'[1]10'!H52</f>
        <v>151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151</v>
      </c>
      <c r="L50" s="18">
        <f>frq!C50</f>
        <v>1</v>
      </c>
      <c r="M50" s="16">
        <f t="shared" si="7"/>
        <v>151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151</v>
      </c>
    </row>
    <row r="51" spans="1:17">
      <c r="A51" s="8" t="s">
        <v>93</v>
      </c>
      <c r="B51" s="15">
        <f>'[1]10'!B53</f>
        <v>265</v>
      </c>
      <c r="C51" s="16">
        <f>'[1]10'!C53</f>
        <v>0</v>
      </c>
      <c r="D51" s="16">
        <f>'[1]10'!D53</f>
        <v>55</v>
      </c>
      <c r="E51" s="16">
        <f>'[1]10'!E53</f>
        <v>0</v>
      </c>
      <c r="F51" s="15">
        <f t="shared" si="6"/>
        <v>320</v>
      </c>
      <c r="G51" s="15">
        <f>'[1]10'!H53</f>
        <v>151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151</v>
      </c>
      <c r="L51" s="18">
        <f>frq!C51</f>
        <v>1</v>
      </c>
      <c r="M51" s="16">
        <f t="shared" si="7"/>
        <v>151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151</v>
      </c>
    </row>
    <row r="52" spans="1:17">
      <c r="A52" s="8" t="s">
        <v>94</v>
      </c>
      <c r="B52" s="15">
        <f>'[1]10'!B54</f>
        <v>265</v>
      </c>
      <c r="C52" s="16">
        <f>'[1]10'!C54</f>
        <v>0</v>
      </c>
      <c r="D52" s="16">
        <f>'[1]10'!D54</f>
        <v>55</v>
      </c>
      <c r="E52" s="16">
        <f>'[1]10'!E54</f>
        <v>0</v>
      </c>
      <c r="F52" s="15">
        <f t="shared" si="6"/>
        <v>320</v>
      </c>
      <c r="G52" s="15">
        <f>'[1]10'!H54</f>
        <v>151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151</v>
      </c>
      <c r="L52" s="18">
        <f>frq!C52</f>
        <v>1</v>
      </c>
      <c r="M52" s="16">
        <f t="shared" si="7"/>
        <v>151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151</v>
      </c>
    </row>
    <row r="53" spans="1:17">
      <c r="A53" s="8" t="s">
        <v>95</v>
      </c>
      <c r="B53" s="15">
        <f>'[1]10'!B55</f>
        <v>265</v>
      </c>
      <c r="C53" s="16">
        <f>'[1]10'!C55</f>
        <v>0</v>
      </c>
      <c r="D53" s="16">
        <f>'[1]10'!D55</f>
        <v>55</v>
      </c>
      <c r="E53" s="16">
        <f>'[1]10'!E55</f>
        <v>0</v>
      </c>
      <c r="F53" s="15">
        <f t="shared" si="6"/>
        <v>320</v>
      </c>
      <c r="G53" s="15">
        <f>'[1]10'!H55</f>
        <v>151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151</v>
      </c>
      <c r="L53" s="18">
        <f>frq!C53</f>
        <v>1</v>
      </c>
      <c r="M53" s="16">
        <f t="shared" si="7"/>
        <v>151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151</v>
      </c>
    </row>
    <row r="54" spans="1:17">
      <c r="A54" s="8" t="s">
        <v>96</v>
      </c>
      <c r="B54" s="15">
        <f>'[1]10'!B56</f>
        <v>265</v>
      </c>
      <c r="C54" s="16">
        <f>'[1]10'!C56</f>
        <v>0</v>
      </c>
      <c r="D54" s="16">
        <f>'[1]10'!D56</f>
        <v>55</v>
      </c>
      <c r="E54" s="16">
        <f>'[1]10'!E56</f>
        <v>0</v>
      </c>
      <c r="F54" s="15">
        <f t="shared" si="6"/>
        <v>320</v>
      </c>
      <c r="G54" s="15">
        <f>'[1]10'!H56</f>
        <v>151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151</v>
      </c>
      <c r="L54" s="18">
        <f>frq!C54</f>
        <v>1</v>
      </c>
      <c r="M54" s="16">
        <f t="shared" si="7"/>
        <v>151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151</v>
      </c>
    </row>
    <row r="55" spans="1:17">
      <c r="A55" s="8" t="s">
        <v>97</v>
      </c>
      <c r="B55" s="15">
        <f>'[1]10'!B57</f>
        <v>265</v>
      </c>
      <c r="C55" s="16">
        <f>'[1]10'!C57</f>
        <v>0</v>
      </c>
      <c r="D55" s="16">
        <f>'[1]10'!D57</f>
        <v>55</v>
      </c>
      <c r="E55" s="16">
        <f>'[1]10'!E57</f>
        <v>0</v>
      </c>
      <c r="F55" s="15">
        <f t="shared" si="6"/>
        <v>320</v>
      </c>
      <c r="G55" s="15">
        <f>'[1]10'!H57</f>
        <v>150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'[1]10'!B58</f>
        <v>265</v>
      </c>
      <c r="C56" s="16">
        <f>'[1]10'!C58</f>
        <v>0</v>
      </c>
      <c r="D56" s="16">
        <f>'[1]10'!D58</f>
        <v>55</v>
      </c>
      <c r="E56" s="16">
        <f>'[1]10'!E58</f>
        <v>0</v>
      </c>
      <c r="F56" s="15">
        <f t="shared" si="6"/>
        <v>320</v>
      </c>
      <c r="G56" s="15">
        <f>'[1]10'!H58</f>
        <v>150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'[1]10'!B59</f>
        <v>265</v>
      </c>
      <c r="C57" s="16">
        <f>'[1]10'!C59</f>
        <v>0</v>
      </c>
      <c r="D57" s="16">
        <f>'[1]10'!D59</f>
        <v>55</v>
      </c>
      <c r="E57" s="16">
        <f>'[1]10'!E59</f>
        <v>0</v>
      </c>
      <c r="F57" s="15">
        <f t="shared" si="6"/>
        <v>320</v>
      </c>
      <c r="G57" s="15">
        <f>'[1]10'!H59</f>
        <v>150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'[1]10'!B60</f>
        <v>265</v>
      </c>
      <c r="C58" s="16">
        <f>'[1]10'!C60</f>
        <v>0</v>
      </c>
      <c r="D58" s="16">
        <f>'[1]10'!D60</f>
        <v>55</v>
      </c>
      <c r="E58" s="16">
        <f>'[1]10'!E60</f>
        <v>0</v>
      </c>
      <c r="F58" s="15">
        <f t="shared" si="6"/>
        <v>320</v>
      </c>
      <c r="G58" s="15">
        <f>'[1]10'!H60</f>
        <v>150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'[1]10'!B61</f>
        <v>265</v>
      </c>
      <c r="C59" s="16">
        <f>'[1]10'!C61</f>
        <v>0</v>
      </c>
      <c r="D59" s="16">
        <f>'[1]10'!D61</f>
        <v>55</v>
      </c>
      <c r="E59" s="16">
        <f>'[1]10'!E61</f>
        <v>0</v>
      </c>
      <c r="F59" s="15">
        <f t="shared" si="6"/>
        <v>320</v>
      </c>
      <c r="G59" s="15">
        <f>'[1]10'!H61</f>
        <v>150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'[1]10'!B62</f>
        <v>265</v>
      </c>
      <c r="C60" s="16">
        <f>'[1]10'!C62</f>
        <v>0</v>
      </c>
      <c r="D60" s="16">
        <f>'[1]10'!D62</f>
        <v>55</v>
      </c>
      <c r="E60" s="16">
        <f>'[1]10'!E62</f>
        <v>0</v>
      </c>
      <c r="F60" s="15">
        <f t="shared" si="6"/>
        <v>320</v>
      </c>
      <c r="G60" s="15">
        <f>'[1]10'!H62</f>
        <v>150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'[1]10'!B63</f>
        <v>265</v>
      </c>
      <c r="C61" s="16">
        <f>'[1]10'!C63</f>
        <v>0</v>
      </c>
      <c r="D61" s="16">
        <f>'[1]10'!D63</f>
        <v>55</v>
      </c>
      <c r="E61" s="16">
        <f>'[1]10'!E63</f>
        <v>0</v>
      </c>
      <c r="F61" s="15">
        <f t="shared" si="6"/>
        <v>320</v>
      </c>
      <c r="G61" s="15">
        <f>'[1]10'!H63</f>
        <v>150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'[1]10'!B64</f>
        <v>265</v>
      </c>
      <c r="C62" s="16">
        <f>'[1]10'!C64</f>
        <v>0</v>
      </c>
      <c r="D62" s="16">
        <f>'[1]10'!D64</f>
        <v>55</v>
      </c>
      <c r="E62" s="16">
        <f>'[1]10'!E64</f>
        <v>0</v>
      </c>
      <c r="F62" s="15">
        <f t="shared" si="6"/>
        <v>320</v>
      </c>
      <c r="G62" s="15">
        <f>'[1]10'!H64</f>
        <v>150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'[1]10'!B65</f>
        <v>265</v>
      </c>
      <c r="C63" s="16">
        <f>'[1]10'!C65</f>
        <v>0</v>
      </c>
      <c r="D63" s="16">
        <f>'[1]10'!D65</f>
        <v>55</v>
      </c>
      <c r="E63" s="16">
        <f>'[1]10'!E65</f>
        <v>0</v>
      </c>
      <c r="F63" s="15">
        <f t="shared" si="6"/>
        <v>320</v>
      </c>
      <c r="G63" s="15">
        <f>'[1]10'!H65</f>
        <v>150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'[1]10'!B66</f>
        <v>265</v>
      </c>
      <c r="C64" s="16">
        <f>'[1]10'!C66</f>
        <v>0</v>
      </c>
      <c r="D64" s="16">
        <f>'[1]10'!D66</f>
        <v>55</v>
      </c>
      <c r="E64" s="16">
        <f>'[1]10'!E66</f>
        <v>0</v>
      </c>
      <c r="F64" s="15">
        <f t="shared" si="6"/>
        <v>320</v>
      </c>
      <c r="G64" s="15">
        <f>'[1]10'!H66</f>
        <v>150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'[1]10'!B67</f>
        <v>265</v>
      </c>
      <c r="C65" s="16">
        <f>'[1]10'!C67</f>
        <v>0</v>
      </c>
      <c r="D65" s="16">
        <f>'[1]10'!D67</f>
        <v>55</v>
      </c>
      <c r="E65" s="16">
        <f>'[1]10'!E67</f>
        <v>0</v>
      </c>
      <c r="F65" s="15">
        <f t="shared" si="6"/>
        <v>320</v>
      </c>
      <c r="G65" s="15">
        <f>'[1]10'!H67</f>
        <v>150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'[1]10'!B68</f>
        <v>265</v>
      </c>
      <c r="C66" s="16">
        <f>'[1]10'!C68</f>
        <v>0</v>
      </c>
      <c r="D66" s="16">
        <f>'[1]10'!D68</f>
        <v>55</v>
      </c>
      <c r="E66" s="16">
        <f>'[1]10'!E68</f>
        <v>0</v>
      </c>
      <c r="F66" s="15">
        <f t="shared" si="6"/>
        <v>320</v>
      </c>
      <c r="G66" s="15">
        <f>'[1]10'!H68</f>
        <v>150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'[1]10'!B69</f>
        <v>265</v>
      </c>
      <c r="C67" s="16">
        <f>'[1]10'!C69</f>
        <v>0</v>
      </c>
      <c r="D67" s="16">
        <f>'[1]10'!D69</f>
        <v>55</v>
      </c>
      <c r="E67" s="16">
        <f>'[1]10'!E69</f>
        <v>0</v>
      </c>
      <c r="F67" s="15">
        <f t="shared" si="6"/>
        <v>320</v>
      </c>
      <c r="G67" s="15">
        <f>'[1]10'!H69</f>
        <v>150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'[1]10'!B70</f>
        <v>265</v>
      </c>
      <c r="C68" s="16">
        <f>'[1]10'!C70</f>
        <v>0</v>
      </c>
      <c r="D68" s="16">
        <f>'[1]10'!D70</f>
        <v>55</v>
      </c>
      <c r="E68" s="16">
        <f>'[1]10'!E70</f>
        <v>0</v>
      </c>
      <c r="F68" s="15">
        <f t="shared" si="6"/>
        <v>320</v>
      </c>
      <c r="G68" s="15">
        <f>'[1]10'!H70</f>
        <v>150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'[1]10'!B71</f>
        <v>265</v>
      </c>
      <c r="C69" s="16">
        <f>'[1]10'!C71</f>
        <v>0</v>
      </c>
      <c r="D69" s="16">
        <f>'[1]10'!D71</f>
        <v>55</v>
      </c>
      <c r="E69" s="16">
        <f>'[1]10'!E71</f>
        <v>0</v>
      </c>
      <c r="F69" s="15">
        <f t="shared" ref="F69:F98" si="17">SUM(B69:E69)</f>
        <v>320</v>
      </c>
      <c r="G69" s="15">
        <f>'[1]10'!H71</f>
        <v>150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'[1]10'!B72</f>
        <v>265</v>
      </c>
      <c r="C70" s="16">
        <f>'[1]10'!C72</f>
        <v>0</v>
      </c>
      <c r="D70" s="16">
        <f>'[1]10'!D72</f>
        <v>55</v>
      </c>
      <c r="E70" s="16">
        <f>'[1]10'!E72</f>
        <v>0</v>
      </c>
      <c r="F70" s="15">
        <f t="shared" si="17"/>
        <v>320</v>
      </c>
      <c r="G70" s="15">
        <f>'[1]10'!H72</f>
        <v>150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'[1]10'!B73</f>
        <v>265</v>
      </c>
      <c r="C71" s="16">
        <f>'[1]10'!C73</f>
        <v>0</v>
      </c>
      <c r="D71" s="16">
        <f>'[1]10'!D73</f>
        <v>55</v>
      </c>
      <c r="E71" s="16">
        <f>'[1]10'!E73</f>
        <v>0</v>
      </c>
      <c r="F71" s="15">
        <f t="shared" si="17"/>
        <v>320</v>
      </c>
      <c r="G71" s="15">
        <f>'[1]10'!H73</f>
        <v>150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'[1]10'!B74</f>
        <v>265</v>
      </c>
      <c r="C72" s="16">
        <f>'[1]10'!C74</f>
        <v>0</v>
      </c>
      <c r="D72" s="16">
        <f>'[1]10'!D74</f>
        <v>55</v>
      </c>
      <c r="E72" s="16">
        <f>'[1]10'!E74</f>
        <v>0</v>
      </c>
      <c r="F72" s="15">
        <f t="shared" si="17"/>
        <v>320</v>
      </c>
      <c r="G72" s="15">
        <f>'[1]10'!H74</f>
        <v>150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'[1]10'!B75</f>
        <v>265</v>
      </c>
      <c r="C73" s="16">
        <f>'[1]10'!C75</f>
        <v>0</v>
      </c>
      <c r="D73" s="16">
        <f>'[1]10'!D75</f>
        <v>55</v>
      </c>
      <c r="E73" s="16">
        <f>'[1]10'!E75</f>
        <v>0</v>
      </c>
      <c r="F73" s="15">
        <f t="shared" si="17"/>
        <v>320</v>
      </c>
      <c r="G73" s="15">
        <f>'[1]10'!H75</f>
        <v>150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'[1]10'!B76</f>
        <v>265</v>
      </c>
      <c r="C74" s="16">
        <f>'[1]10'!C76</f>
        <v>0</v>
      </c>
      <c r="D74" s="16">
        <f>'[1]10'!D76</f>
        <v>55</v>
      </c>
      <c r="E74" s="16">
        <f>'[1]10'!E76</f>
        <v>0</v>
      </c>
      <c r="F74" s="15">
        <f t="shared" si="17"/>
        <v>320</v>
      </c>
      <c r="G74" s="15">
        <f>'[1]10'!H76</f>
        <v>150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'[1]10'!B77</f>
        <v>265</v>
      </c>
      <c r="C75" s="16">
        <f>'[1]10'!C77</f>
        <v>0</v>
      </c>
      <c r="D75" s="16">
        <f>'[1]10'!D77</f>
        <v>55</v>
      </c>
      <c r="E75" s="16">
        <f>'[1]10'!E77</f>
        <v>0</v>
      </c>
      <c r="F75" s="15">
        <f t="shared" si="17"/>
        <v>320</v>
      </c>
      <c r="G75" s="15">
        <f>'[1]10'!H77</f>
        <v>152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'[1]10'!B78</f>
        <v>265</v>
      </c>
      <c r="C76" s="16">
        <f>'[1]10'!C78</f>
        <v>0</v>
      </c>
      <c r="D76" s="16">
        <f>'[1]10'!D78</f>
        <v>55</v>
      </c>
      <c r="E76" s="16">
        <f>'[1]10'!E78</f>
        <v>0</v>
      </c>
      <c r="F76" s="15">
        <f t="shared" si="17"/>
        <v>320</v>
      </c>
      <c r="G76" s="15">
        <f>'[1]10'!H78</f>
        <v>152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'[1]10'!B79</f>
        <v>265</v>
      </c>
      <c r="C77" s="16">
        <f>'[1]10'!C79</f>
        <v>0</v>
      </c>
      <c r="D77" s="16">
        <f>'[1]10'!D79</f>
        <v>55</v>
      </c>
      <c r="E77" s="16">
        <f>'[1]10'!E79</f>
        <v>0</v>
      </c>
      <c r="F77" s="15">
        <f t="shared" si="17"/>
        <v>320</v>
      </c>
      <c r="G77" s="15">
        <f>'[1]10'!H79</f>
        <v>152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'[1]10'!B80</f>
        <v>265</v>
      </c>
      <c r="C78" s="16">
        <f>'[1]10'!C80</f>
        <v>0</v>
      </c>
      <c r="D78" s="16">
        <f>'[1]10'!D80</f>
        <v>55</v>
      </c>
      <c r="E78" s="16">
        <f>'[1]10'!E80</f>
        <v>0</v>
      </c>
      <c r="F78" s="15">
        <f t="shared" si="17"/>
        <v>320</v>
      </c>
      <c r="G78" s="15">
        <f>'[1]10'!H80</f>
        <v>152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'[1]10'!B81</f>
        <v>265</v>
      </c>
      <c r="C79" s="16">
        <f>'[1]10'!C81</f>
        <v>0</v>
      </c>
      <c r="D79" s="16">
        <f>'[1]10'!D81</f>
        <v>55</v>
      </c>
      <c r="E79" s="16">
        <f>'[1]10'!E81</f>
        <v>0</v>
      </c>
      <c r="F79" s="15">
        <f t="shared" si="17"/>
        <v>320</v>
      </c>
      <c r="G79" s="15">
        <f>'[1]10'!H81</f>
        <v>153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153</v>
      </c>
      <c r="L79" s="18">
        <f>frq!C79</f>
        <v>1</v>
      </c>
      <c r="M79" s="16">
        <f t="shared" si="11"/>
        <v>153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153</v>
      </c>
    </row>
    <row r="80" spans="1:19">
      <c r="A80" s="8" t="s">
        <v>122</v>
      </c>
      <c r="B80" s="15">
        <f>'[1]10'!B82</f>
        <v>265</v>
      </c>
      <c r="C80" s="16">
        <f>'[1]10'!C82</f>
        <v>0</v>
      </c>
      <c r="D80" s="16">
        <f>'[1]10'!D82</f>
        <v>55</v>
      </c>
      <c r="E80" s="16">
        <f>'[1]10'!E82</f>
        <v>0</v>
      </c>
      <c r="F80" s="15">
        <f t="shared" si="17"/>
        <v>320</v>
      </c>
      <c r="G80" s="15">
        <f>'[1]10'!H82</f>
        <v>153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153</v>
      </c>
      <c r="L80" s="18">
        <f>frq!C80</f>
        <v>1</v>
      </c>
      <c r="M80" s="16">
        <f t="shared" si="11"/>
        <v>153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153</v>
      </c>
    </row>
    <row r="81" spans="1:17">
      <c r="A81" s="8" t="s">
        <v>123</v>
      </c>
      <c r="B81" s="15">
        <f>'[1]10'!B83</f>
        <v>265</v>
      </c>
      <c r="C81" s="16">
        <f>'[1]10'!C83</f>
        <v>0</v>
      </c>
      <c r="D81" s="16">
        <f>'[1]10'!D83</f>
        <v>55</v>
      </c>
      <c r="E81" s="16">
        <f>'[1]10'!E83</f>
        <v>0</v>
      </c>
      <c r="F81" s="15">
        <f t="shared" si="17"/>
        <v>320</v>
      </c>
      <c r="G81" s="15">
        <f>'[1]10'!H83</f>
        <v>153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153</v>
      </c>
      <c r="L81" s="18">
        <f>frq!C81</f>
        <v>1</v>
      </c>
      <c r="M81" s="16">
        <f t="shared" si="11"/>
        <v>153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153</v>
      </c>
    </row>
    <row r="82" spans="1:17">
      <c r="A82" s="8" t="s">
        <v>124</v>
      </c>
      <c r="B82" s="15">
        <f>'[1]10'!B84</f>
        <v>265</v>
      </c>
      <c r="C82" s="16">
        <f>'[1]10'!C84</f>
        <v>0</v>
      </c>
      <c r="D82" s="16">
        <f>'[1]10'!D84</f>
        <v>55</v>
      </c>
      <c r="E82" s="16">
        <f>'[1]10'!E84</f>
        <v>0</v>
      </c>
      <c r="F82" s="15">
        <f t="shared" si="17"/>
        <v>320</v>
      </c>
      <c r="G82" s="15">
        <f>'[1]10'!H84</f>
        <v>153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153</v>
      </c>
      <c r="L82" s="18">
        <f>frq!C82</f>
        <v>1</v>
      </c>
      <c r="M82" s="16">
        <f t="shared" si="11"/>
        <v>153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'[1]10'!B85</f>
        <v>265</v>
      </c>
      <c r="C83" s="16">
        <f>'[1]10'!C85</f>
        <v>0</v>
      </c>
      <c r="D83" s="16">
        <f>'[1]10'!D85</f>
        <v>55</v>
      </c>
      <c r="E83" s="16">
        <f>'[1]10'!E85</f>
        <v>0</v>
      </c>
      <c r="F83" s="15">
        <f t="shared" si="17"/>
        <v>320</v>
      </c>
      <c r="G83" s="15">
        <f>'[1]10'!H85</f>
        <v>154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154</v>
      </c>
      <c r="L83" s="18">
        <f>frq!C83</f>
        <v>1</v>
      </c>
      <c r="M83" s="16">
        <f t="shared" si="11"/>
        <v>154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'[1]10'!B86</f>
        <v>265</v>
      </c>
      <c r="C84" s="16">
        <f>'[1]10'!C86</f>
        <v>0</v>
      </c>
      <c r="D84" s="16">
        <f>'[1]10'!D86</f>
        <v>55</v>
      </c>
      <c r="E84" s="16">
        <f>'[1]10'!E86</f>
        <v>0</v>
      </c>
      <c r="F84" s="15">
        <f t="shared" si="17"/>
        <v>320</v>
      </c>
      <c r="G84" s="15">
        <f>'[1]10'!H86</f>
        <v>154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154</v>
      </c>
      <c r="L84" s="18">
        <f>frq!C84</f>
        <v>1</v>
      </c>
      <c r="M84" s="16">
        <f t="shared" si="11"/>
        <v>154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'[1]10'!B87</f>
        <v>265</v>
      </c>
      <c r="C85" s="16">
        <f>'[1]10'!C87</f>
        <v>0</v>
      </c>
      <c r="D85" s="16">
        <f>'[1]10'!D87</f>
        <v>55</v>
      </c>
      <c r="E85" s="16">
        <f>'[1]10'!E87</f>
        <v>0</v>
      </c>
      <c r="F85" s="15">
        <f t="shared" si="17"/>
        <v>320</v>
      </c>
      <c r="G85" s="15">
        <f>'[1]10'!H87</f>
        <v>154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154</v>
      </c>
      <c r="L85" s="18">
        <f>frq!C85</f>
        <v>1</v>
      </c>
      <c r="M85" s="16">
        <f t="shared" si="11"/>
        <v>154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'[1]10'!B88</f>
        <v>265</v>
      </c>
      <c r="C86" s="16">
        <f>'[1]10'!C88</f>
        <v>0</v>
      </c>
      <c r="D86" s="16">
        <f>'[1]10'!D88</f>
        <v>55</v>
      </c>
      <c r="E86" s="16">
        <f>'[1]10'!E88</f>
        <v>0</v>
      </c>
      <c r="F86" s="15">
        <f t="shared" si="17"/>
        <v>320</v>
      </c>
      <c r="G86" s="15">
        <f>'[1]10'!H88</f>
        <v>154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154</v>
      </c>
      <c r="L86" s="18">
        <f>frq!C86</f>
        <v>1</v>
      </c>
      <c r="M86" s="16">
        <f t="shared" si="11"/>
        <v>154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'[1]10'!B89</f>
        <v>265</v>
      </c>
      <c r="C87" s="16">
        <f>'[1]10'!C89</f>
        <v>0</v>
      </c>
      <c r="D87" s="16">
        <f>'[1]10'!D89</f>
        <v>55</v>
      </c>
      <c r="E87" s="16">
        <f>'[1]10'!E89</f>
        <v>0</v>
      </c>
      <c r="F87" s="15">
        <f t="shared" si="17"/>
        <v>320</v>
      </c>
      <c r="G87" s="15">
        <f>'[1]10'!H89</f>
        <v>154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154</v>
      </c>
      <c r="L87" s="18">
        <f>frq!C87</f>
        <v>1</v>
      </c>
      <c r="M87" s="16">
        <f t="shared" si="11"/>
        <v>154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'[1]10'!B90</f>
        <v>265</v>
      </c>
      <c r="C88" s="16">
        <f>'[1]10'!C90</f>
        <v>0</v>
      </c>
      <c r="D88" s="16">
        <f>'[1]10'!D90</f>
        <v>55</v>
      </c>
      <c r="E88" s="16">
        <f>'[1]10'!E90</f>
        <v>0</v>
      </c>
      <c r="F88" s="15">
        <f t="shared" si="17"/>
        <v>320</v>
      </c>
      <c r="G88" s="15">
        <f>'[1]10'!H90</f>
        <v>154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154</v>
      </c>
      <c r="L88" s="18">
        <f>frq!C88</f>
        <v>1</v>
      </c>
      <c r="M88" s="16">
        <f t="shared" si="11"/>
        <v>154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'[1]10'!B91</f>
        <v>265</v>
      </c>
      <c r="C89" s="16">
        <f>'[1]10'!C91</f>
        <v>0</v>
      </c>
      <c r="D89" s="16">
        <f>'[1]10'!D91</f>
        <v>55</v>
      </c>
      <c r="E89" s="16">
        <f>'[1]10'!E91</f>
        <v>0</v>
      </c>
      <c r="F89" s="15">
        <f t="shared" si="17"/>
        <v>320</v>
      </c>
      <c r="G89" s="15">
        <f>'[1]10'!H91</f>
        <v>155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'[1]10'!B92</f>
        <v>265</v>
      </c>
      <c r="C90" s="16">
        <f>'[1]10'!C92</f>
        <v>0</v>
      </c>
      <c r="D90" s="16">
        <f>'[1]10'!D92</f>
        <v>55</v>
      </c>
      <c r="E90" s="16">
        <f>'[1]10'!E92</f>
        <v>0</v>
      </c>
      <c r="F90" s="15">
        <f t="shared" si="17"/>
        <v>320</v>
      </c>
      <c r="G90" s="15">
        <f>'[1]10'!H92</f>
        <v>155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'[1]10'!B93</f>
        <v>265</v>
      </c>
      <c r="C91" s="16">
        <f>'[1]10'!C93</f>
        <v>0</v>
      </c>
      <c r="D91" s="16">
        <f>'[1]10'!D93</f>
        <v>55</v>
      </c>
      <c r="E91" s="16">
        <f>'[1]10'!E93</f>
        <v>0</v>
      </c>
      <c r="F91" s="15">
        <f t="shared" si="17"/>
        <v>320</v>
      </c>
      <c r="G91" s="15">
        <f>'[1]10'!H93</f>
        <v>156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156</v>
      </c>
      <c r="L91" s="18">
        <f>frq!C91</f>
        <v>1</v>
      </c>
      <c r="M91" s="16">
        <f t="shared" si="11"/>
        <v>156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'[1]10'!B94</f>
        <v>265</v>
      </c>
      <c r="C92" s="16">
        <f>'[1]10'!C94</f>
        <v>0</v>
      </c>
      <c r="D92" s="16">
        <f>'[1]10'!D94</f>
        <v>55</v>
      </c>
      <c r="E92" s="16">
        <f>'[1]10'!E94</f>
        <v>0</v>
      </c>
      <c r="F92" s="15">
        <f t="shared" si="17"/>
        <v>320</v>
      </c>
      <c r="G92" s="15">
        <f>'[1]10'!H94</f>
        <v>156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156</v>
      </c>
      <c r="L92" s="18">
        <f>frq!C92</f>
        <v>1</v>
      </c>
      <c r="M92" s="16">
        <f t="shared" si="11"/>
        <v>156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'[1]10'!B95</f>
        <v>265</v>
      </c>
      <c r="C93" s="16">
        <f>'[1]10'!C95</f>
        <v>0</v>
      </c>
      <c r="D93" s="16">
        <f>'[1]10'!D95</f>
        <v>55</v>
      </c>
      <c r="E93" s="16">
        <f>'[1]10'!E95</f>
        <v>0</v>
      </c>
      <c r="F93" s="15">
        <f t="shared" si="17"/>
        <v>320</v>
      </c>
      <c r="G93" s="15">
        <f>'[1]10'!H95</f>
        <v>156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156</v>
      </c>
      <c r="L93" s="18">
        <f>frq!C93</f>
        <v>1</v>
      </c>
      <c r="M93" s="16">
        <f t="shared" si="11"/>
        <v>156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'[1]10'!B96</f>
        <v>265</v>
      </c>
      <c r="C94" s="16">
        <f>'[1]10'!C96</f>
        <v>0</v>
      </c>
      <c r="D94" s="16">
        <f>'[1]10'!D96</f>
        <v>55</v>
      </c>
      <c r="E94" s="16">
        <f>'[1]10'!E96</f>
        <v>0</v>
      </c>
      <c r="F94" s="15">
        <f t="shared" si="17"/>
        <v>320</v>
      </c>
      <c r="G94" s="15">
        <f>'[1]10'!H96</f>
        <v>156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156</v>
      </c>
      <c r="L94" s="18">
        <f>frq!C94</f>
        <v>1</v>
      </c>
      <c r="M94" s="16">
        <f t="shared" si="11"/>
        <v>156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'[1]10'!B97</f>
        <v>265</v>
      </c>
      <c r="C95" s="16">
        <f>'[1]10'!C97</f>
        <v>0</v>
      </c>
      <c r="D95" s="16">
        <f>'[1]10'!D97</f>
        <v>55</v>
      </c>
      <c r="E95" s="16">
        <f>'[1]10'!E97</f>
        <v>0</v>
      </c>
      <c r="F95" s="15">
        <f t="shared" si="17"/>
        <v>320</v>
      </c>
      <c r="G95" s="15">
        <f>'[1]10'!H97</f>
        <v>156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156</v>
      </c>
      <c r="L95" s="18">
        <f>frq!C95</f>
        <v>1</v>
      </c>
      <c r="M95" s="16">
        <f t="shared" si="11"/>
        <v>156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'[1]10'!B98</f>
        <v>265</v>
      </c>
      <c r="C96" s="16">
        <f>'[1]10'!C98</f>
        <v>0</v>
      </c>
      <c r="D96" s="16">
        <f>'[1]10'!D98</f>
        <v>55</v>
      </c>
      <c r="E96" s="16">
        <f>'[1]10'!E98</f>
        <v>0</v>
      </c>
      <c r="F96" s="15">
        <f t="shared" si="17"/>
        <v>320</v>
      </c>
      <c r="G96" s="15">
        <f>'[1]10'!H98</f>
        <v>157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157</v>
      </c>
      <c r="L96" s="18">
        <f>frq!C96</f>
        <v>1</v>
      </c>
      <c r="M96" s="16">
        <f t="shared" si="11"/>
        <v>157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157</v>
      </c>
    </row>
    <row r="97" spans="1:17">
      <c r="A97" s="8" t="s">
        <v>139</v>
      </c>
      <c r="B97" s="15">
        <f>'[1]10'!B99</f>
        <v>265</v>
      </c>
      <c r="C97" s="16">
        <f>'[1]10'!C99</f>
        <v>0</v>
      </c>
      <c r="D97" s="16">
        <f>'[1]10'!D99</f>
        <v>55</v>
      </c>
      <c r="E97" s="16">
        <f>'[1]10'!E99</f>
        <v>0</v>
      </c>
      <c r="F97" s="15">
        <f t="shared" si="17"/>
        <v>320</v>
      </c>
      <c r="G97" s="15">
        <f>'[1]10'!H99</f>
        <v>157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157</v>
      </c>
      <c r="L97" s="18">
        <f>frq!C97</f>
        <v>1</v>
      </c>
      <c r="M97" s="16">
        <f t="shared" si="11"/>
        <v>157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157</v>
      </c>
    </row>
    <row r="98" spans="1:17">
      <c r="A98" s="8" t="s">
        <v>140</v>
      </c>
      <c r="B98" s="15">
        <f>'[1]10'!B100</f>
        <v>265</v>
      </c>
      <c r="C98" s="16">
        <f>'[1]10'!C100</f>
        <v>0</v>
      </c>
      <c r="D98" s="16">
        <f>'[1]10'!D100</f>
        <v>55</v>
      </c>
      <c r="E98" s="16">
        <f>'[1]10'!E100</f>
        <v>0</v>
      </c>
      <c r="F98" s="15">
        <f t="shared" si="17"/>
        <v>320</v>
      </c>
      <c r="G98" s="15">
        <f>'[1]10'!H100</f>
        <v>157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157</v>
      </c>
      <c r="L98" s="18">
        <f>frq!C98</f>
        <v>1</v>
      </c>
      <c r="M98" s="16">
        <f t="shared" si="11"/>
        <v>157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157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3.6742499999999998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3.6742499999999998</v>
      </c>
      <c r="L99" s="15">
        <f t="shared" si="18"/>
        <v>2.4E-2</v>
      </c>
      <c r="M99" s="15">
        <f t="shared" si="18"/>
        <v>3.6742499999999998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3.6742499999999998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45209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'[2]10'!B5</f>
        <v>42</v>
      </c>
      <c r="C3" s="196">
        <f>'[2]10'!C5</f>
        <v>30</v>
      </c>
      <c r="D3" s="196">
        <f>'[2]10'!D5</f>
        <v>0</v>
      </c>
      <c r="E3" s="196">
        <f>'[2]10'!E5</f>
        <v>0</v>
      </c>
      <c r="F3" s="15">
        <f>SUM(B3:E3)</f>
        <v>72</v>
      </c>
      <c r="G3" s="195">
        <f>'[2]10'!H5</f>
        <v>36</v>
      </c>
      <c r="H3" s="196">
        <f>'[2]10'!I5</f>
        <v>0</v>
      </c>
      <c r="I3" s="196">
        <f>'[2]10'!J5</f>
        <v>0</v>
      </c>
      <c r="J3" s="196">
        <f>'[2]10'!K5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5">
        <f>'[2]10'!B6</f>
        <v>42</v>
      </c>
      <c r="C4" s="196">
        <f>'[2]10'!C6</f>
        <v>30</v>
      </c>
      <c r="D4" s="196">
        <f>'[2]10'!D6</f>
        <v>0</v>
      </c>
      <c r="E4" s="196">
        <f>'[2]10'!E6</f>
        <v>0</v>
      </c>
      <c r="F4" s="15">
        <f>SUM(B4:E4)</f>
        <v>72</v>
      </c>
      <c r="G4" s="195">
        <f>'[2]10'!H6</f>
        <v>36</v>
      </c>
      <c r="H4" s="196">
        <f>'[2]10'!I6</f>
        <v>0</v>
      </c>
      <c r="I4" s="196">
        <f>'[2]10'!J6</f>
        <v>0</v>
      </c>
      <c r="J4" s="196">
        <f>'[2]10'!K6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5">
        <f>'[2]10'!B7</f>
        <v>42</v>
      </c>
      <c r="C5" s="196">
        <f>'[2]10'!C7</f>
        <v>30</v>
      </c>
      <c r="D5" s="196">
        <f>'[2]10'!D7</f>
        <v>0</v>
      </c>
      <c r="E5" s="196">
        <f>'[2]10'!E7</f>
        <v>0</v>
      </c>
      <c r="F5" s="15">
        <f t="shared" ref="F5:F68" si="6">SUM(B5:E5)</f>
        <v>72</v>
      </c>
      <c r="G5" s="195">
        <f>'[2]10'!H7</f>
        <v>36</v>
      </c>
      <c r="H5" s="196">
        <f>'[2]10'!I7</f>
        <v>0</v>
      </c>
      <c r="I5" s="196">
        <f>'[2]10'!J7</f>
        <v>0</v>
      </c>
      <c r="J5" s="196">
        <f>'[2]10'!K7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5">
        <f>'[2]10'!B8</f>
        <v>42</v>
      </c>
      <c r="C6" s="196">
        <f>'[2]10'!C8</f>
        <v>30</v>
      </c>
      <c r="D6" s="196">
        <f>'[2]10'!D8</f>
        <v>0</v>
      </c>
      <c r="E6" s="196">
        <f>'[2]10'!E8</f>
        <v>0</v>
      </c>
      <c r="F6" s="15">
        <f t="shared" si="6"/>
        <v>72</v>
      </c>
      <c r="G6" s="195">
        <f>'[2]10'!H8</f>
        <v>36</v>
      </c>
      <c r="H6" s="196">
        <f>'[2]10'!I8</f>
        <v>0</v>
      </c>
      <c r="I6" s="196">
        <f>'[2]10'!J8</f>
        <v>0</v>
      </c>
      <c r="J6" s="196">
        <f>'[2]10'!K8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5">
        <f>'[2]10'!B9</f>
        <v>42</v>
      </c>
      <c r="C7" s="196">
        <f>'[2]10'!C9</f>
        <v>30</v>
      </c>
      <c r="D7" s="196">
        <f>'[2]10'!D9</f>
        <v>0</v>
      </c>
      <c r="E7" s="196">
        <f>'[2]10'!E9</f>
        <v>0</v>
      </c>
      <c r="F7" s="15">
        <f t="shared" si="6"/>
        <v>72</v>
      </c>
      <c r="G7" s="195">
        <f>'[2]10'!H9</f>
        <v>36</v>
      </c>
      <c r="H7" s="196">
        <f>'[2]10'!I9</f>
        <v>0</v>
      </c>
      <c r="I7" s="196">
        <f>'[2]10'!J9</f>
        <v>0</v>
      </c>
      <c r="J7" s="196">
        <f>'[2]10'!K9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5">
        <f>'[2]10'!B10</f>
        <v>42</v>
      </c>
      <c r="C8" s="196">
        <f>'[2]10'!C10</f>
        <v>30</v>
      </c>
      <c r="D8" s="196">
        <f>'[2]10'!D10</f>
        <v>0</v>
      </c>
      <c r="E8" s="196">
        <f>'[2]10'!E10</f>
        <v>0</v>
      </c>
      <c r="F8" s="15">
        <f t="shared" si="6"/>
        <v>72</v>
      </c>
      <c r="G8" s="195">
        <f>'[2]10'!H10</f>
        <v>36</v>
      </c>
      <c r="H8" s="196">
        <f>'[2]10'!I10</f>
        <v>0</v>
      </c>
      <c r="I8" s="196">
        <f>'[2]10'!J10</f>
        <v>0</v>
      </c>
      <c r="J8" s="196">
        <f>'[2]10'!K10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5">
        <f>'[2]10'!B11</f>
        <v>42</v>
      </c>
      <c r="C9" s="196">
        <f>'[2]10'!C11</f>
        <v>30</v>
      </c>
      <c r="D9" s="196">
        <f>'[2]10'!D11</f>
        <v>0</v>
      </c>
      <c r="E9" s="196">
        <f>'[2]10'!E11</f>
        <v>0</v>
      </c>
      <c r="F9" s="15">
        <f t="shared" si="6"/>
        <v>72</v>
      </c>
      <c r="G9" s="195">
        <f>'[2]10'!H11</f>
        <v>36</v>
      </c>
      <c r="H9" s="196">
        <f>'[2]10'!I11</f>
        <v>0</v>
      </c>
      <c r="I9" s="196">
        <f>'[2]10'!J11</f>
        <v>0</v>
      </c>
      <c r="J9" s="196">
        <f>'[2]10'!K11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5">
        <f>'[2]10'!B12</f>
        <v>42</v>
      </c>
      <c r="C10" s="196">
        <f>'[2]10'!C12</f>
        <v>30</v>
      </c>
      <c r="D10" s="196">
        <f>'[2]10'!D12</f>
        <v>0</v>
      </c>
      <c r="E10" s="196">
        <f>'[2]10'!E12</f>
        <v>0</v>
      </c>
      <c r="F10" s="15">
        <f t="shared" si="6"/>
        <v>72</v>
      </c>
      <c r="G10" s="195">
        <f>'[2]10'!H12</f>
        <v>36</v>
      </c>
      <c r="H10" s="196">
        <f>'[2]10'!I12</f>
        <v>0</v>
      </c>
      <c r="I10" s="196">
        <f>'[2]10'!J12</f>
        <v>0</v>
      </c>
      <c r="J10" s="196">
        <f>'[2]10'!K12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5">
        <f>'[2]10'!B13</f>
        <v>42</v>
      </c>
      <c r="C11" s="196">
        <f>'[2]10'!C13</f>
        <v>30</v>
      </c>
      <c r="D11" s="196">
        <f>'[2]10'!D13</f>
        <v>0</v>
      </c>
      <c r="E11" s="196">
        <f>'[2]10'!E13</f>
        <v>0</v>
      </c>
      <c r="F11" s="15">
        <f t="shared" si="6"/>
        <v>72</v>
      </c>
      <c r="G11" s="195">
        <f>'[2]10'!H13</f>
        <v>36</v>
      </c>
      <c r="H11" s="196">
        <f>'[2]10'!I13</f>
        <v>0</v>
      </c>
      <c r="I11" s="196">
        <f>'[2]10'!J13</f>
        <v>0</v>
      </c>
      <c r="J11" s="196">
        <f>'[2]10'!K13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5">
        <f>'[2]10'!B14</f>
        <v>42</v>
      </c>
      <c r="C12" s="196">
        <f>'[2]10'!C14</f>
        <v>30</v>
      </c>
      <c r="D12" s="196">
        <f>'[2]10'!D14</f>
        <v>0</v>
      </c>
      <c r="E12" s="196">
        <f>'[2]10'!E14</f>
        <v>0</v>
      </c>
      <c r="F12" s="15">
        <f t="shared" si="6"/>
        <v>72</v>
      </c>
      <c r="G12" s="195">
        <f>'[2]10'!H14</f>
        <v>36</v>
      </c>
      <c r="H12" s="196">
        <f>'[2]10'!I14</f>
        <v>0</v>
      </c>
      <c r="I12" s="196">
        <f>'[2]10'!J14</f>
        <v>0</v>
      </c>
      <c r="J12" s="196">
        <f>'[2]10'!K14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5">
        <f>'[2]10'!B15</f>
        <v>42</v>
      </c>
      <c r="C13" s="196">
        <f>'[2]10'!C15</f>
        <v>30</v>
      </c>
      <c r="D13" s="196">
        <f>'[2]10'!D15</f>
        <v>0</v>
      </c>
      <c r="E13" s="196">
        <f>'[2]10'!E15</f>
        <v>0</v>
      </c>
      <c r="F13" s="15">
        <f t="shared" si="6"/>
        <v>72</v>
      </c>
      <c r="G13" s="195">
        <f>'[2]10'!H15</f>
        <v>36</v>
      </c>
      <c r="H13" s="196">
        <f>'[2]10'!I15</f>
        <v>0</v>
      </c>
      <c r="I13" s="196">
        <f>'[2]10'!J15</f>
        <v>0</v>
      </c>
      <c r="J13" s="196">
        <f>'[2]10'!K15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5">
        <f>'[2]10'!B16</f>
        <v>42</v>
      </c>
      <c r="C14" s="196">
        <f>'[2]10'!C16</f>
        <v>30</v>
      </c>
      <c r="D14" s="196">
        <f>'[2]10'!D16</f>
        <v>0</v>
      </c>
      <c r="E14" s="196">
        <f>'[2]10'!E16</f>
        <v>0</v>
      </c>
      <c r="F14" s="15">
        <f t="shared" si="6"/>
        <v>72</v>
      </c>
      <c r="G14" s="195">
        <f>'[2]10'!H16</f>
        <v>36</v>
      </c>
      <c r="H14" s="196">
        <f>'[2]10'!I16</f>
        <v>0</v>
      </c>
      <c r="I14" s="196">
        <f>'[2]10'!J16</f>
        <v>0</v>
      </c>
      <c r="J14" s="196">
        <f>'[2]10'!K16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5">
        <f>'[2]10'!B17</f>
        <v>42</v>
      </c>
      <c r="C15" s="196">
        <f>'[2]10'!C17</f>
        <v>30</v>
      </c>
      <c r="D15" s="196">
        <f>'[2]10'!D17</f>
        <v>0</v>
      </c>
      <c r="E15" s="196">
        <f>'[2]10'!E17</f>
        <v>0</v>
      </c>
      <c r="F15" s="15">
        <f t="shared" si="6"/>
        <v>72</v>
      </c>
      <c r="G15" s="195">
        <f>'[2]10'!H17</f>
        <v>37</v>
      </c>
      <c r="H15" s="196">
        <f>'[2]10'!I17</f>
        <v>0</v>
      </c>
      <c r="I15" s="196">
        <f>'[2]10'!J17</f>
        <v>0</v>
      </c>
      <c r="J15" s="196">
        <f>'[2]10'!K17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5">
        <f>'[2]10'!B18</f>
        <v>42</v>
      </c>
      <c r="C16" s="196">
        <f>'[2]10'!C18</f>
        <v>30</v>
      </c>
      <c r="D16" s="196">
        <f>'[2]10'!D18</f>
        <v>0</v>
      </c>
      <c r="E16" s="196">
        <f>'[2]10'!E18</f>
        <v>0</v>
      </c>
      <c r="F16" s="15">
        <f t="shared" si="6"/>
        <v>72</v>
      </c>
      <c r="G16" s="195">
        <f>'[2]10'!H18</f>
        <v>37</v>
      </c>
      <c r="H16" s="196">
        <f>'[2]10'!I18</f>
        <v>0</v>
      </c>
      <c r="I16" s="196">
        <f>'[2]10'!J18</f>
        <v>0</v>
      </c>
      <c r="J16" s="196">
        <f>'[2]10'!K18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5">
        <f>'[2]10'!B19</f>
        <v>42</v>
      </c>
      <c r="C17" s="196">
        <f>'[2]10'!C19</f>
        <v>30</v>
      </c>
      <c r="D17" s="196">
        <f>'[2]10'!D19</f>
        <v>0</v>
      </c>
      <c r="E17" s="196">
        <f>'[2]10'!E19</f>
        <v>0</v>
      </c>
      <c r="F17" s="15">
        <f t="shared" si="6"/>
        <v>72</v>
      </c>
      <c r="G17" s="195">
        <f>'[2]10'!H19</f>
        <v>37</v>
      </c>
      <c r="H17" s="196">
        <f>'[2]10'!I19</f>
        <v>0</v>
      </c>
      <c r="I17" s="196">
        <f>'[2]10'!J19</f>
        <v>0</v>
      </c>
      <c r="J17" s="196">
        <f>'[2]10'!K19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5">
        <f>'[2]10'!B20</f>
        <v>42</v>
      </c>
      <c r="C18" s="196">
        <f>'[2]10'!C20</f>
        <v>30</v>
      </c>
      <c r="D18" s="196">
        <f>'[2]10'!D20</f>
        <v>0</v>
      </c>
      <c r="E18" s="196">
        <f>'[2]10'!E20</f>
        <v>0</v>
      </c>
      <c r="F18" s="15">
        <f t="shared" si="6"/>
        <v>72</v>
      </c>
      <c r="G18" s="195">
        <f>'[2]10'!H20</f>
        <v>37</v>
      </c>
      <c r="H18" s="196">
        <f>'[2]10'!I20</f>
        <v>0</v>
      </c>
      <c r="I18" s="196">
        <f>'[2]10'!J20</f>
        <v>0</v>
      </c>
      <c r="J18" s="196">
        <f>'[2]10'!K20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5">
        <f>'[2]10'!B21</f>
        <v>42</v>
      </c>
      <c r="C19" s="196">
        <f>'[2]10'!C21</f>
        <v>30</v>
      </c>
      <c r="D19" s="196">
        <f>'[2]10'!D21</f>
        <v>0</v>
      </c>
      <c r="E19" s="196">
        <f>'[2]10'!E21</f>
        <v>0</v>
      </c>
      <c r="F19" s="15">
        <f t="shared" si="6"/>
        <v>72</v>
      </c>
      <c r="G19" s="195">
        <f>'[2]10'!H21</f>
        <v>37</v>
      </c>
      <c r="H19" s="196">
        <f>'[2]10'!I21</f>
        <v>0</v>
      </c>
      <c r="I19" s="196">
        <f>'[2]10'!J21</f>
        <v>0</v>
      </c>
      <c r="J19" s="196">
        <f>'[2]10'!K21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5">
        <f>'[2]10'!B22</f>
        <v>42</v>
      </c>
      <c r="C20" s="196">
        <f>'[2]10'!C22</f>
        <v>30</v>
      </c>
      <c r="D20" s="196">
        <f>'[2]10'!D22</f>
        <v>0</v>
      </c>
      <c r="E20" s="196">
        <f>'[2]10'!E22</f>
        <v>0</v>
      </c>
      <c r="F20" s="15">
        <f t="shared" si="6"/>
        <v>72</v>
      </c>
      <c r="G20" s="195">
        <f>'[2]10'!H22</f>
        <v>37</v>
      </c>
      <c r="H20" s="196">
        <f>'[2]10'!I22</f>
        <v>0</v>
      </c>
      <c r="I20" s="196">
        <f>'[2]10'!J22</f>
        <v>0</v>
      </c>
      <c r="J20" s="196">
        <f>'[2]10'!K22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5">
        <f>'[2]10'!B23</f>
        <v>42</v>
      </c>
      <c r="C21" s="196">
        <f>'[2]10'!C23</f>
        <v>30</v>
      </c>
      <c r="D21" s="196">
        <f>'[2]10'!D23</f>
        <v>0</v>
      </c>
      <c r="E21" s="196">
        <f>'[2]10'!E23</f>
        <v>0</v>
      </c>
      <c r="F21" s="15">
        <f t="shared" si="6"/>
        <v>72</v>
      </c>
      <c r="G21" s="195">
        <f>'[2]10'!H23</f>
        <v>37</v>
      </c>
      <c r="H21" s="196">
        <f>'[2]10'!I23</f>
        <v>0</v>
      </c>
      <c r="I21" s="196">
        <f>'[2]10'!J23</f>
        <v>0</v>
      </c>
      <c r="J21" s="196">
        <f>'[2]10'!K23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5">
        <f>'[2]10'!B24</f>
        <v>42</v>
      </c>
      <c r="C22" s="196">
        <f>'[2]10'!C24</f>
        <v>30</v>
      </c>
      <c r="D22" s="196">
        <f>'[2]10'!D24</f>
        <v>0</v>
      </c>
      <c r="E22" s="196">
        <f>'[2]10'!E24</f>
        <v>0</v>
      </c>
      <c r="F22" s="15">
        <f t="shared" si="6"/>
        <v>72</v>
      </c>
      <c r="G22" s="195">
        <f>'[2]10'!H24</f>
        <v>37</v>
      </c>
      <c r="H22" s="196">
        <f>'[2]10'!I24</f>
        <v>0</v>
      </c>
      <c r="I22" s="196">
        <f>'[2]10'!J24</f>
        <v>0</v>
      </c>
      <c r="J22" s="196">
        <f>'[2]10'!K24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5">
        <f>'[2]10'!B25</f>
        <v>42</v>
      </c>
      <c r="C23" s="196">
        <f>'[2]10'!C25</f>
        <v>30</v>
      </c>
      <c r="D23" s="196">
        <f>'[2]10'!D25</f>
        <v>0</v>
      </c>
      <c r="E23" s="196">
        <f>'[2]10'!E25</f>
        <v>0</v>
      </c>
      <c r="F23" s="15">
        <f t="shared" si="6"/>
        <v>72</v>
      </c>
      <c r="G23" s="195">
        <f>'[2]10'!H25</f>
        <v>37</v>
      </c>
      <c r="H23" s="196">
        <f>'[2]10'!I25</f>
        <v>0</v>
      </c>
      <c r="I23" s="196">
        <f>'[2]10'!J25</f>
        <v>0</v>
      </c>
      <c r="J23" s="196">
        <f>'[2]10'!K25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5">
        <f>'[2]10'!B26</f>
        <v>42</v>
      </c>
      <c r="C24" s="196">
        <f>'[2]10'!C26</f>
        <v>30</v>
      </c>
      <c r="D24" s="196">
        <f>'[2]10'!D26</f>
        <v>0</v>
      </c>
      <c r="E24" s="196">
        <f>'[2]10'!E26</f>
        <v>0</v>
      </c>
      <c r="F24" s="15">
        <f t="shared" si="6"/>
        <v>72</v>
      </c>
      <c r="G24" s="195">
        <f>'[2]10'!H26</f>
        <v>36</v>
      </c>
      <c r="H24" s="196">
        <f>'[2]10'!I26</f>
        <v>0</v>
      </c>
      <c r="I24" s="196">
        <f>'[2]10'!J26</f>
        <v>0</v>
      </c>
      <c r="J24" s="196">
        <f>'[2]10'!K26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5">
        <f>'[2]10'!B27</f>
        <v>42</v>
      </c>
      <c r="C25" s="196">
        <f>'[2]10'!C27</f>
        <v>30</v>
      </c>
      <c r="D25" s="196">
        <f>'[2]10'!D27</f>
        <v>0</v>
      </c>
      <c r="E25" s="196">
        <f>'[2]10'!E27</f>
        <v>0</v>
      </c>
      <c r="F25" s="15">
        <f t="shared" si="6"/>
        <v>72</v>
      </c>
      <c r="G25" s="195">
        <f>'[2]10'!H27</f>
        <v>36</v>
      </c>
      <c r="H25" s="196">
        <f>'[2]10'!I27</f>
        <v>0</v>
      </c>
      <c r="I25" s="196">
        <f>'[2]10'!J27</f>
        <v>0</v>
      </c>
      <c r="J25" s="196">
        <f>'[2]10'!K27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5">
        <f>'[2]10'!B28</f>
        <v>42</v>
      </c>
      <c r="C26" s="196">
        <f>'[2]10'!C28</f>
        <v>30</v>
      </c>
      <c r="D26" s="196">
        <f>'[2]10'!D28</f>
        <v>0</v>
      </c>
      <c r="E26" s="196">
        <f>'[2]10'!E28</f>
        <v>0</v>
      </c>
      <c r="F26" s="15">
        <f t="shared" si="6"/>
        <v>72</v>
      </c>
      <c r="G26" s="195">
        <f>'[2]10'!H28</f>
        <v>36</v>
      </c>
      <c r="H26" s="196">
        <f>'[2]10'!I28</f>
        <v>0</v>
      </c>
      <c r="I26" s="196">
        <f>'[2]10'!J28</f>
        <v>0</v>
      </c>
      <c r="J26" s="196">
        <f>'[2]10'!K28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5">
        <f>'[2]10'!B29</f>
        <v>42</v>
      </c>
      <c r="C27" s="196">
        <f>'[2]10'!C29</f>
        <v>30</v>
      </c>
      <c r="D27" s="196">
        <f>'[2]10'!D29</f>
        <v>0</v>
      </c>
      <c r="E27" s="196">
        <f>'[2]10'!E29</f>
        <v>0</v>
      </c>
      <c r="F27" s="15">
        <f t="shared" si="6"/>
        <v>72</v>
      </c>
      <c r="G27" s="195">
        <f>'[2]10'!H29</f>
        <v>35</v>
      </c>
      <c r="H27" s="196">
        <f>'[2]10'!I29</f>
        <v>0</v>
      </c>
      <c r="I27" s="196">
        <f>'[2]10'!J29</f>
        <v>0</v>
      </c>
      <c r="J27" s="196">
        <f>'[2]10'!K29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'[2]10'!B30</f>
        <v>42</v>
      </c>
      <c r="C28" s="196">
        <f>'[2]10'!C30</f>
        <v>30</v>
      </c>
      <c r="D28" s="196">
        <f>'[2]10'!D30</f>
        <v>0</v>
      </c>
      <c r="E28" s="196">
        <f>'[2]10'!E30</f>
        <v>0</v>
      </c>
      <c r="F28" s="15">
        <f t="shared" si="6"/>
        <v>72</v>
      </c>
      <c r="G28" s="195">
        <f>'[2]10'!H30</f>
        <v>35</v>
      </c>
      <c r="H28" s="196">
        <f>'[2]10'!I30</f>
        <v>0</v>
      </c>
      <c r="I28" s="196">
        <f>'[2]10'!J30</f>
        <v>0</v>
      </c>
      <c r="J28" s="196">
        <f>'[2]10'!K30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'[2]10'!B31</f>
        <v>42</v>
      </c>
      <c r="C29" s="196">
        <f>'[2]10'!C31</f>
        <v>30</v>
      </c>
      <c r="D29" s="196">
        <f>'[2]10'!D31</f>
        <v>0</v>
      </c>
      <c r="E29" s="196">
        <f>'[2]10'!E31</f>
        <v>0</v>
      </c>
      <c r="F29" s="15">
        <f t="shared" si="6"/>
        <v>72</v>
      </c>
      <c r="G29" s="195">
        <f>'[2]10'!H31</f>
        <v>35</v>
      </c>
      <c r="H29" s="196">
        <f>'[2]10'!I31</f>
        <v>0</v>
      </c>
      <c r="I29" s="196">
        <f>'[2]10'!J31</f>
        <v>0</v>
      </c>
      <c r="J29" s="196">
        <f>'[2]10'!K31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'[2]10'!B32</f>
        <v>42</v>
      </c>
      <c r="C30" s="196">
        <f>'[2]10'!C32</f>
        <v>30</v>
      </c>
      <c r="D30" s="196">
        <f>'[2]10'!D32</f>
        <v>0</v>
      </c>
      <c r="E30" s="196">
        <f>'[2]10'!E32</f>
        <v>0</v>
      </c>
      <c r="F30" s="15">
        <f t="shared" si="6"/>
        <v>72</v>
      </c>
      <c r="G30" s="195">
        <f>'[2]10'!H32</f>
        <v>36</v>
      </c>
      <c r="H30" s="196">
        <f>'[2]10'!I32</f>
        <v>0</v>
      </c>
      <c r="I30" s="196">
        <f>'[2]10'!J32</f>
        <v>0</v>
      </c>
      <c r="J30" s="196">
        <f>'[2]10'!K32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5">
        <f>'[2]10'!B33</f>
        <v>42</v>
      </c>
      <c r="C31" s="196">
        <f>'[2]10'!C33</f>
        <v>30</v>
      </c>
      <c r="D31" s="196">
        <f>'[2]10'!D33</f>
        <v>0</v>
      </c>
      <c r="E31" s="196">
        <f>'[2]10'!E33</f>
        <v>0</v>
      </c>
      <c r="F31" s="15">
        <f t="shared" si="6"/>
        <v>72</v>
      </c>
      <c r="G31" s="195">
        <f>'[2]10'!H33</f>
        <v>36</v>
      </c>
      <c r="H31" s="196">
        <f>'[2]10'!I33</f>
        <v>0</v>
      </c>
      <c r="I31" s="196">
        <f>'[2]10'!J33</f>
        <v>0</v>
      </c>
      <c r="J31" s="196">
        <f>'[2]10'!K33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5">
        <f>'[2]10'!B34</f>
        <v>42</v>
      </c>
      <c r="C32" s="196">
        <f>'[2]10'!C34</f>
        <v>30</v>
      </c>
      <c r="D32" s="196">
        <f>'[2]10'!D34</f>
        <v>0</v>
      </c>
      <c r="E32" s="196">
        <f>'[2]10'!E34</f>
        <v>0</v>
      </c>
      <c r="F32" s="15">
        <f t="shared" si="6"/>
        <v>72</v>
      </c>
      <c r="G32" s="195">
        <f>'[2]10'!H34</f>
        <v>36</v>
      </c>
      <c r="H32" s="196">
        <f>'[2]10'!I34</f>
        <v>0</v>
      </c>
      <c r="I32" s="196">
        <f>'[2]10'!J34</f>
        <v>0</v>
      </c>
      <c r="J32" s="196">
        <f>'[2]10'!K34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5">
        <f>'[2]10'!B35</f>
        <v>42</v>
      </c>
      <c r="C33" s="196">
        <f>'[2]10'!C35</f>
        <v>30</v>
      </c>
      <c r="D33" s="196">
        <f>'[2]10'!D35</f>
        <v>0</v>
      </c>
      <c r="E33" s="196">
        <f>'[2]10'!E35</f>
        <v>0</v>
      </c>
      <c r="F33" s="15">
        <f t="shared" si="6"/>
        <v>72</v>
      </c>
      <c r="G33" s="195">
        <f>'[2]10'!H35</f>
        <v>36</v>
      </c>
      <c r="H33" s="196">
        <f>'[2]10'!I35</f>
        <v>0</v>
      </c>
      <c r="I33" s="196">
        <f>'[2]10'!J35</f>
        <v>0</v>
      </c>
      <c r="J33" s="196">
        <f>'[2]10'!K35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5">
        <f>'[2]10'!B36</f>
        <v>42</v>
      </c>
      <c r="C34" s="196">
        <f>'[2]10'!C36</f>
        <v>30</v>
      </c>
      <c r="D34" s="196">
        <f>'[2]10'!D36</f>
        <v>0</v>
      </c>
      <c r="E34" s="196">
        <f>'[2]10'!E36</f>
        <v>0</v>
      </c>
      <c r="F34" s="15">
        <f t="shared" si="6"/>
        <v>72</v>
      </c>
      <c r="G34" s="195">
        <f>'[2]10'!H36</f>
        <v>36</v>
      </c>
      <c r="H34" s="196">
        <f>'[2]10'!I36</f>
        <v>0</v>
      </c>
      <c r="I34" s="196">
        <f>'[2]10'!J36</f>
        <v>0</v>
      </c>
      <c r="J34" s="196">
        <f>'[2]10'!K36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5">
        <f>'[2]10'!B37</f>
        <v>42</v>
      </c>
      <c r="C35" s="196">
        <f>'[2]10'!C37</f>
        <v>30</v>
      </c>
      <c r="D35" s="196">
        <f>'[2]10'!D37</f>
        <v>0</v>
      </c>
      <c r="E35" s="196">
        <f>'[2]10'!E37</f>
        <v>0</v>
      </c>
      <c r="F35" s="15">
        <f t="shared" si="6"/>
        <v>72</v>
      </c>
      <c r="G35" s="195">
        <f>'[2]10'!H37</f>
        <v>35</v>
      </c>
      <c r="H35" s="196">
        <f>'[2]10'!I37</f>
        <v>0</v>
      </c>
      <c r="I35" s="196">
        <f>'[2]10'!J37</f>
        <v>0</v>
      </c>
      <c r="J35" s="196">
        <f>'[2]10'!K37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'[2]10'!B38</f>
        <v>42</v>
      </c>
      <c r="C36" s="196">
        <f>'[2]10'!C38</f>
        <v>30</v>
      </c>
      <c r="D36" s="196">
        <f>'[2]10'!D38</f>
        <v>0</v>
      </c>
      <c r="E36" s="196">
        <f>'[2]10'!E38</f>
        <v>0</v>
      </c>
      <c r="F36" s="15">
        <f t="shared" si="6"/>
        <v>72</v>
      </c>
      <c r="G36" s="195">
        <f>'[2]10'!H38</f>
        <v>35</v>
      </c>
      <c r="H36" s="196">
        <f>'[2]10'!I38</f>
        <v>0</v>
      </c>
      <c r="I36" s="196">
        <f>'[2]10'!J38</f>
        <v>0</v>
      </c>
      <c r="J36" s="196">
        <f>'[2]10'!K38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'[2]10'!B39</f>
        <v>42</v>
      </c>
      <c r="C37" s="196">
        <f>'[2]10'!C39</f>
        <v>30</v>
      </c>
      <c r="D37" s="196">
        <f>'[2]10'!D39</f>
        <v>0</v>
      </c>
      <c r="E37" s="196">
        <f>'[2]10'!E39</f>
        <v>0</v>
      </c>
      <c r="F37" s="15">
        <f t="shared" si="6"/>
        <v>72</v>
      </c>
      <c r="G37" s="195">
        <f>'[2]10'!H39</f>
        <v>35</v>
      </c>
      <c r="H37" s="196">
        <f>'[2]10'!I39</f>
        <v>0</v>
      </c>
      <c r="I37" s="196">
        <f>'[2]10'!J39</f>
        <v>0</v>
      </c>
      <c r="J37" s="196">
        <f>'[2]10'!K39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'[2]10'!B40</f>
        <v>42</v>
      </c>
      <c r="C38" s="196">
        <f>'[2]10'!C40</f>
        <v>30</v>
      </c>
      <c r="D38" s="196">
        <f>'[2]10'!D40</f>
        <v>0</v>
      </c>
      <c r="E38" s="196">
        <f>'[2]10'!E40</f>
        <v>0</v>
      </c>
      <c r="F38" s="15">
        <f t="shared" si="6"/>
        <v>72</v>
      </c>
      <c r="G38" s="195">
        <f>'[2]10'!H40</f>
        <v>35</v>
      </c>
      <c r="H38" s="196">
        <f>'[2]10'!I40</f>
        <v>0</v>
      </c>
      <c r="I38" s="196">
        <f>'[2]10'!J40</f>
        <v>0</v>
      </c>
      <c r="J38" s="196">
        <f>'[2]10'!K40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'[2]10'!B41</f>
        <v>42</v>
      </c>
      <c r="C39" s="196">
        <f>'[2]10'!C41</f>
        <v>30</v>
      </c>
      <c r="D39" s="196">
        <f>'[2]10'!D41</f>
        <v>0</v>
      </c>
      <c r="E39" s="196">
        <f>'[2]10'!E41</f>
        <v>0</v>
      </c>
      <c r="F39" s="15">
        <f t="shared" si="6"/>
        <v>72</v>
      </c>
      <c r="G39" s="195">
        <f>'[2]10'!H41</f>
        <v>35</v>
      </c>
      <c r="H39" s="196">
        <f>'[2]10'!I41</f>
        <v>0</v>
      </c>
      <c r="I39" s="196">
        <f>'[2]10'!J41</f>
        <v>0</v>
      </c>
      <c r="J39" s="196">
        <f>'[2]10'!K41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5">
        <f>'[2]10'!B42</f>
        <v>42</v>
      </c>
      <c r="C40" s="196">
        <f>'[2]10'!C42</f>
        <v>30</v>
      </c>
      <c r="D40" s="196">
        <f>'[2]10'!D42</f>
        <v>0</v>
      </c>
      <c r="E40" s="196">
        <f>'[2]10'!E42</f>
        <v>0</v>
      </c>
      <c r="F40" s="15">
        <f t="shared" si="6"/>
        <v>72</v>
      </c>
      <c r="G40" s="195">
        <f>'[2]10'!H42</f>
        <v>35</v>
      </c>
      <c r="H40" s="196">
        <f>'[2]10'!I42</f>
        <v>0</v>
      </c>
      <c r="I40" s="196">
        <f>'[2]10'!J42</f>
        <v>0</v>
      </c>
      <c r="J40" s="196">
        <f>'[2]10'!K42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5">
        <f>'[2]10'!B43</f>
        <v>42</v>
      </c>
      <c r="C41" s="196">
        <f>'[2]10'!C43</f>
        <v>30</v>
      </c>
      <c r="D41" s="196">
        <f>'[2]10'!D43</f>
        <v>0</v>
      </c>
      <c r="E41" s="196">
        <f>'[2]10'!E43</f>
        <v>0</v>
      </c>
      <c r="F41" s="15">
        <f t="shared" si="6"/>
        <v>72</v>
      </c>
      <c r="G41" s="195">
        <f>'[2]10'!H43</f>
        <v>35</v>
      </c>
      <c r="H41" s="196">
        <f>'[2]10'!I43</f>
        <v>0</v>
      </c>
      <c r="I41" s="196">
        <f>'[2]10'!J43</f>
        <v>0</v>
      </c>
      <c r="J41" s="196">
        <f>'[2]10'!K43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5">
        <f>'[2]10'!B44</f>
        <v>42</v>
      </c>
      <c r="C42" s="196">
        <f>'[2]10'!C44</f>
        <v>30</v>
      </c>
      <c r="D42" s="196">
        <f>'[2]10'!D44</f>
        <v>0</v>
      </c>
      <c r="E42" s="196">
        <f>'[2]10'!E44</f>
        <v>0</v>
      </c>
      <c r="F42" s="15">
        <f t="shared" si="6"/>
        <v>72</v>
      </c>
      <c r="G42" s="195">
        <f>'[2]10'!H44</f>
        <v>35</v>
      </c>
      <c r="H42" s="196">
        <f>'[2]10'!I44</f>
        <v>0</v>
      </c>
      <c r="I42" s="196">
        <f>'[2]10'!J44</f>
        <v>0</v>
      </c>
      <c r="J42" s="196">
        <f>'[2]10'!K44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5">
        <f>'[2]10'!B45</f>
        <v>42</v>
      </c>
      <c r="C43" s="196">
        <f>'[2]10'!C45</f>
        <v>30</v>
      </c>
      <c r="D43" s="196">
        <f>'[2]10'!D45</f>
        <v>0</v>
      </c>
      <c r="E43" s="196">
        <f>'[2]10'!E45</f>
        <v>0</v>
      </c>
      <c r="F43" s="15">
        <f t="shared" si="6"/>
        <v>72</v>
      </c>
      <c r="G43" s="195">
        <f>'[2]10'!H45</f>
        <v>35</v>
      </c>
      <c r="H43" s="196">
        <f>'[2]10'!I45</f>
        <v>0</v>
      </c>
      <c r="I43" s="196">
        <f>'[2]10'!J45</f>
        <v>0</v>
      </c>
      <c r="J43" s="196">
        <f>'[2]10'!K45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5">
        <f>'[2]10'!B46</f>
        <v>42</v>
      </c>
      <c r="C44" s="196">
        <f>'[2]10'!C46</f>
        <v>30</v>
      </c>
      <c r="D44" s="196">
        <f>'[2]10'!D46</f>
        <v>0</v>
      </c>
      <c r="E44" s="196">
        <f>'[2]10'!E46</f>
        <v>0</v>
      </c>
      <c r="F44" s="15">
        <f t="shared" si="6"/>
        <v>72</v>
      </c>
      <c r="G44" s="195">
        <f>'[2]10'!H46</f>
        <v>35</v>
      </c>
      <c r="H44" s="196">
        <f>'[2]10'!I46</f>
        <v>0</v>
      </c>
      <c r="I44" s="196">
        <f>'[2]10'!J46</f>
        <v>0</v>
      </c>
      <c r="J44" s="196">
        <f>'[2]10'!K46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5">
        <f>'[2]10'!B47</f>
        <v>42</v>
      </c>
      <c r="C45" s="196">
        <f>'[2]10'!C47</f>
        <v>30</v>
      </c>
      <c r="D45" s="196">
        <f>'[2]10'!D47</f>
        <v>0</v>
      </c>
      <c r="E45" s="196">
        <f>'[2]10'!E47</f>
        <v>0</v>
      </c>
      <c r="F45" s="15">
        <f t="shared" si="6"/>
        <v>72</v>
      </c>
      <c r="G45" s="195">
        <f>'[2]10'!H47</f>
        <v>35</v>
      </c>
      <c r="H45" s="196">
        <f>'[2]10'!I47</f>
        <v>0</v>
      </c>
      <c r="I45" s="196">
        <f>'[2]10'!J47</f>
        <v>0</v>
      </c>
      <c r="J45" s="196">
        <f>'[2]10'!K47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5">
        <f>'[2]10'!B48</f>
        <v>42</v>
      </c>
      <c r="C46" s="196">
        <f>'[2]10'!C48</f>
        <v>30</v>
      </c>
      <c r="D46" s="196">
        <f>'[2]10'!D48</f>
        <v>0</v>
      </c>
      <c r="E46" s="196">
        <f>'[2]10'!E48</f>
        <v>0</v>
      </c>
      <c r="F46" s="15">
        <f t="shared" si="6"/>
        <v>72</v>
      </c>
      <c r="G46" s="195">
        <f>'[2]10'!H48</f>
        <v>35</v>
      </c>
      <c r="H46" s="196">
        <f>'[2]10'!I48</f>
        <v>0</v>
      </c>
      <c r="I46" s="196">
        <f>'[2]10'!J48</f>
        <v>0</v>
      </c>
      <c r="J46" s="196">
        <f>'[2]10'!K48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5">
        <f>'[2]10'!B49</f>
        <v>42</v>
      </c>
      <c r="C47" s="196">
        <f>'[2]10'!C49</f>
        <v>30</v>
      </c>
      <c r="D47" s="196">
        <f>'[2]10'!D49</f>
        <v>0</v>
      </c>
      <c r="E47" s="196">
        <f>'[2]10'!E49</f>
        <v>0</v>
      </c>
      <c r="F47" s="15">
        <f t="shared" si="6"/>
        <v>72</v>
      </c>
      <c r="G47" s="195">
        <f>'[2]10'!H49</f>
        <v>35</v>
      </c>
      <c r="H47" s="196">
        <f>'[2]10'!I49</f>
        <v>0</v>
      </c>
      <c r="I47" s="196">
        <f>'[2]10'!J49</f>
        <v>0</v>
      </c>
      <c r="J47" s="196">
        <f>'[2]10'!K49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5">
        <f>'[2]10'!B50</f>
        <v>42</v>
      </c>
      <c r="C48" s="196">
        <f>'[2]10'!C50</f>
        <v>30</v>
      </c>
      <c r="D48" s="196">
        <f>'[2]10'!D50</f>
        <v>0</v>
      </c>
      <c r="E48" s="196">
        <f>'[2]10'!E50</f>
        <v>0</v>
      </c>
      <c r="F48" s="15">
        <f t="shared" si="6"/>
        <v>72</v>
      </c>
      <c r="G48" s="195">
        <f>'[2]10'!H50</f>
        <v>34</v>
      </c>
      <c r="H48" s="196">
        <f>'[2]10'!I50</f>
        <v>0</v>
      </c>
      <c r="I48" s="196">
        <f>'[2]10'!J50</f>
        <v>0</v>
      </c>
      <c r="J48" s="196">
        <f>'[2]10'!K50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'[2]10'!B51</f>
        <v>42</v>
      </c>
      <c r="C49" s="196">
        <f>'[2]10'!C51</f>
        <v>30</v>
      </c>
      <c r="D49" s="196">
        <f>'[2]10'!D51</f>
        <v>0</v>
      </c>
      <c r="E49" s="196">
        <f>'[2]10'!E51</f>
        <v>0</v>
      </c>
      <c r="F49" s="15">
        <f t="shared" si="6"/>
        <v>72</v>
      </c>
      <c r="G49" s="195">
        <f>'[2]10'!H51</f>
        <v>34</v>
      </c>
      <c r="H49" s="196">
        <f>'[2]10'!I51</f>
        <v>0</v>
      </c>
      <c r="I49" s="196">
        <f>'[2]10'!J51</f>
        <v>0</v>
      </c>
      <c r="J49" s="196">
        <f>'[2]10'!K51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'[2]10'!B52</f>
        <v>42</v>
      </c>
      <c r="C50" s="196">
        <f>'[2]10'!C52</f>
        <v>30</v>
      </c>
      <c r="D50" s="196">
        <f>'[2]10'!D52</f>
        <v>0</v>
      </c>
      <c r="E50" s="196">
        <f>'[2]10'!E52</f>
        <v>0</v>
      </c>
      <c r="F50" s="15">
        <f t="shared" si="6"/>
        <v>72</v>
      </c>
      <c r="G50" s="195">
        <f>'[2]10'!H52</f>
        <v>34</v>
      </c>
      <c r="H50" s="196">
        <f>'[2]10'!I52</f>
        <v>0</v>
      </c>
      <c r="I50" s="196">
        <f>'[2]10'!J52</f>
        <v>0</v>
      </c>
      <c r="J50" s="196">
        <f>'[2]10'!K52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'[2]10'!B53</f>
        <v>42</v>
      </c>
      <c r="C51" s="196">
        <f>'[2]10'!C53</f>
        <v>30</v>
      </c>
      <c r="D51" s="196">
        <f>'[2]10'!D53</f>
        <v>0</v>
      </c>
      <c r="E51" s="196">
        <f>'[2]10'!E53</f>
        <v>0</v>
      </c>
      <c r="F51" s="15">
        <f t="shared" si="6"/>
        <v>72</v>
      </c>
      <c r="G51" s="195">
        <f>'[2]10'!H53</f>
        <v>34</v>
      </c>
      <c r="H51" s="196">
        <f>'[2]10'!I53</f>
        <v>0</v>
      </c>
      <c r="I51" s="196">
        <f>'[2]10'!J53</f>
        <v>0</v>
      </c>
      <c r="J51" s="196">
        <f>'[2]10'!K53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5">
        <f>'[2]10'!B54</f>
        <v>42</v>
      </c>
      <c r="C52" s="196">
        <f>'[2]10'!C54</f>
        <v>30</v>
      </c>
      <c r="D52" s="196">
        <f>'[2]10'!D54</f>
        <v>0</v>
      </c>
      <c r="E52" s="196">
        <f>'[2]10'!E54</f>
        <v>0</v>
      </c>
      <c r="F52" s="15">
        <f t="shared" si="6"/>
        <v>72</v>
      </c>
      <c r="G52" s="195">
        <f>'[2]10'!H54</f>
        <v>34</v>
      </c>
      <c r="H52" s="196">
        <f>'[2]10'!I54</f>
        <v>0</v>
      </c>
      <c r="I52" s="196">
        <f>'[2]10'!J54</f>
        <v>0</v>
      </c>
      <c r="J52" s="196">
        <f>'[2]10'!K54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5">
        <f>'[2]10'!B55</f>
        <v>42</v>
      </c>
      <c r="C53" s="196">
        <f>'[2]10'!C55</f>
        <v>30</v>
      </c>
      <c r="D53" s="196">
        <f>'[2]10'!D55</f>
        <v>0</v>
      </c>
      <c r="E53" s="196">
        <f>'[2]10'!E55</f>
        <v>0</v>
      </c>
      <c r="F53" s="15">
        <f t="shared" si="6"/>
        <v>72</v>
      </c>
      <c r="G53" s="195">
        <f>'[2]10'!H55</f>
        <v>33</v>
      </c>
      <c r="H53" s="196">
        <f>'[2]10'!I55</f>
        <v>0</v>
      </c>
      <c r="I53" s="196">
        <f>'[2]10'!J55</f>
        <v>0</v>
      </c>
      <c r="J53" s="196">
        <f>'[2]10'!K55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'[2]10'!B56</f>
        <v>42</v>
      </c>
      <c r="C54" s="196">
        <f>'[2]10'!C56</f>
        <v>30</v>
      </c>
      <c r="D54" s="196">
        <f>'[2]10'!D56</f>
        <v>0</v>
      </c>
      <c r="E54" s="196">
        <f>'[2]10'!E56</f>
        <v>0</v>
      </c>
      <c r="F54" s="15">
        <f t="shared" si="6"/>
        <v>72</v>
      </c>
      <c r="G54" s="195">
        <f>'[2]10'!H56</f>
        <v>33</v>
      </c>
      <c r="H54" s="196">
        <f>'[2]10'!I56</f>
        <v>0</v>
      </c>
      <c r="I54" s="196">
        <f>'[2]10'!J56</f>
        <v>0</v>
      </c>
      <c r="J54" s="196">
        <f>'[2]10'!K56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'[2]10'!B57</f>
        <v>42</v>
      </c>
      <c r="C55" s="196">
        <f>'[2]10'!C57</f>
        <v>30</v>
      </c>
      <c r="D55" s="196">
        <f>'[2]10'!D57</f>
        <v>0</v>
      </c>
      <c r="E55" s="196">
        <f>'[2]10'!E57</f>
        <v>0</v>
      </c>
      <c r="F55" s="15">
        <f t="shared" si="6"/>
        <v>72</v>
      </c>
      <c r="G55" s="195">
        <f>'[2]10'!H57</f>
        <v>33</v>
      </c>
      <c r="H55" s="196">
        <f>'[2]10'!I57</f>
        <v>0</v>
      </c>
      <c r="I55" s="196">
        <f>'[2]10'!J57</f>
        <v>0</v>
      </c>
      <c r="J55" s="196">
        <f>'[2]10'!K57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'[2]10'!B58</f>
        <v>42</v>
      </c>
      <c r="C56" s="196">
        <f>'[2]10'!C58</f>
        <v>30</v>
      </c>
      <c r="D56" s="196">
        <f>'[2]10'!D58</f>
        <v>0</v>
      </c>
      <c r="E56" s="196">
        <f>'[2]10'!E58</f>
        <v>0</v>
      </c>
      <c r="F56" s="15">
        <f t="shared" si="6"/>
        <v>72</v>
      </c>
      <c r="G56" s="195">
        <f>'[2]10'!H58</f>
        <v>33</v>
      </c>
      <c r="H56" s="196">
        <f>'[2]10'!I58</f>
        <v>0</v>
      </c>
      <c r="I56" s="196">
        <f>'[2]10'!J58</f>
        <v>0</v>
      </c>
      <c r="J56" s="196">
        <f>'[2]10'!K58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'[2]10'!B59</f>
        <v>42</v>
      </c>
      <c r="C57" s="196">
        <f>'[2]10'!C59</f>
        <v>30</v>
      </c>
      <c r="D57" s="196">
        <f>'[2]10'!D59</f>
        <v>0</v>
      </c>
      <c r="E57" s="196">
        <f>'[2]10'!E59</f>
        <v>0</v>
      </c>
      <c r="F57" s="15">
        <f t="shared" si="6"/>
        <v>72</v>
      </c>
      <c r="G57" s="195">
        <f>'[2]10'!H59</f>
        <v>33</v>
      </c>
      <c r="H57" s="196">
        <f>'[2]10'!I59</f>
        <v>0</v>
      </c>
      <c r="I57" s="196">
        <f>'[2]10'!J59</f>
        <v>0</v>
      </c>
      <c r="J57" s="196">
        <f>'[2]10'!K59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'[2]10'!B60</f>
        <v>42</v>
      </c>
      <c r="C58" s="196">
        <f>'[2]10'!C60</f>
        <v>30</v>
      </c>
      <c r="D58" s="196">
        <f>'[2]10'!D60</f>
        <v>0</v>
      </c>
      <c r="E58" s="196">
        <f>'[2]10'!E60</f>
        <v>0</v>
      </c>
      <c r="F58" s="15">
        <f t="shared" si="6"/>
        <v>72</v>
      </c>
      <c r="G58" s="195">
        <f>'[2]10'!H60</f>
        <v>33</v>
      </c>
      <c r="H58" s="196">
        <f>'[2]10'!I60</f>
        <v>0</v>
      </c>
      <c r="I58" s="196">
        <f>'[2]10'!J60</f>
        <v>0</v>
      </c>
      <c r="J58" s="196">
        <f>'[2]10'!K60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'[2]10'!B61</f>
        <v>42</v>
      </c>
      <c r="C59" s="196">
        <f>'[2]10'!C61</f>
        <v>30</v>
      </c>
      <c r="D59" s="196">
        <f>'[2]10'!D61</f>
        <v>0</v>
      </c>
      <c r="E59" s="196">
        <f>'[2]10'!E61</f>
        <v>0</v>
      </c>
      <c r="F59" s="15">
        <f t="shared" si="6"/>
        <v>72</v>
      </c>
      <c r="G59" s="195">
        <f>'[2]10'!H61</f>
        <v>33</v>
      </c>
      <c r="H59" s="196">
        <f>'[2]10'!I61</f>
        <v>0</v>
      </c>
      <c r="I59" s="196">
        <f>'[2]10'!J61</f>
        <v>0</v>
      </c>
      <c r="J59" s="196">
        <f>'[2]10'!K61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'[2]10'!B62</f>
        <v>42</v>
      </c>
      <c r="C60" s="196">
        <f>'[2]10'!C62</f>
        <v>30</v>
      </c>
      <c r="D60" s="196">
        <f>'[2]10'!D62</f>
        <v>0</v>
      </c>
      <c r="E60" s="196">
        <f>'[2]10'!E62</f>
        <v>0</v>
      </c>
      <c r="F60" s="15">
        <f t="shared" si="6"/>
        <v>72</v>
      </c>
      <c r="G60" s="195">
        <f>'[2]10'!H62</f>
        <v>33</v>
      </c>
      <c r="H60" s="196">
        <f>'[2]10'!I62</f>
        <v>0</v>
      </c>
      <c r="I60" s="196">
        <f>'[2]10'!J62</f>
        <v>0</v>
      </c>
      <c r="J60" s="196">
        <f>'[2]10'!K62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'[2]10'!B63</f>
        <v>42</v>
      </c>
      <c r="C61" s="196">
        <f>'[2]10'!C63</f>
        <v>30</v>
      </c>
      <c r="D61" s="196">
        <f>'[2]10'!D63</f>
        <v>0</v>
      </c>
      <c r="E61" s="196">
        <f>'[2]10'!E63</f>
        <v>0</v>
      </c>
      <c r="F61" s="15">
        <f t="shared" si="6"/>
        <v>72</v>
      </c>
      <c r="G61" s="195">
        <f>'[2]10'!H63</f>
        <v>33</v>
      </c>
      <c r="H61" s="196">
        <f>'[2]10'!I63</f>
        <v>0</v>
      </c>
      <c r="I61" s="196">
        <f>'[2]10'!J63</f>
        <v>0</v>
      </c>
      <c r="J61" s="196">
        <f>'[2]10'!K63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'[2]10'!B64</f>
        <v>42</v>
      </c>
      <c r="C62" s="196">
        <f>'[2]10'!C64</f>
        <v>30</v>
      </c>
      <c r="D62" s="196">
        <f>'[2]10'!D64</f>
        <v>0</v>
      </c>
      <c r="E62" s="196">
        <f>'[2]10'!E64</f>
        <v>0</v>
      </c>
      <c r="F62" s="15">
        <f t="shared" si="6"/>
        <v>72</v>
      </c>
      <c r="G62" s="195">
        <f>'[2]10'!H64</f>
        <v>33</v>
      </c>
      <c r="H62" s="196">
        <f>'[2]10'!I64</f>
        <v>0</v>
      </c>
      <c r="I62" s="196">
        <f>'[2]10'!J64</f>
        <v>0</v>
      </c>
      <c r="J62" s="196">
        <f>'[2]10'!K64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'[2]10'!B65</f>
        <v>42</v>
      </c>
      <c r="C63" s="196">
        <f>'[2]10'!C65</f>
        <v>30</v>
      </c>
      <c r="D63" s="196">
        <f>'[2]10'!D65</f>
        <v>0</v>
      </c>
      <c r="E63" s="196">
        <f>'[2]10'!E65</f>
        <v>0</v>
      </c>
      <c r="F63" s="15">
        <f t="shared" si="6"/>
        <v>72</v>
      </c>
      <c r="G63" s="195">
        <f>'[2]10'!H65</f>
        <v>33</v>
      </c>
      <c r="H63" s="196">
        <f>'[2]10'!I65</f>
        <v>0</v>
      </c>
      <c r="I63" s="196">
        <f>'[2]10'!J65</f>
        <v>0</v>
      </c>
      <c r="J63" s="196">
        <f>'[2]10'!K65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5">
        <f>'[2]10'!B66</f>
        <v>42</v>
      </c>
      <c r="C64" s="196">
        <f>'[2]10'!C66</f>
        <v>30</v>
      </c>
      <c r="D64" s="196">
        <f>'[2]10'!D66</f>
        <v>0</v>
      </c>
      <c r="E64" s="196">
        <f>'[2]10'!E66</f>
        <v>0</v>
      </c>
      <c r="F64" s="15">
        <f t="shared" si="6"/>
        <v>72</v>
      </c>
      <c r="G64" s="195">
        <f>'[2]10'!H66</f>
        <v>32</v>
      </c>
      <c r="H64" s="196">
        <f>'[2]10'!I66</f>
        <v>0</v>
      </c>
      <c r="I64" s="196">
        <f>'[2]10'!J66</f>
        <v>0</v>
      </c>
      <c r="J64" s="196">
        <f>'[2]10'!K66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'[2]10'!B67</f>
        <v>42</v>
      </c>
      <c r="C65" s="196">
        <f>'[2]10'!C67</f>
        <v>30</v>
      </c>
      <c r="D65" s="196">
        <f>'[2]10'!D67</f>
        <v>0</v>
      </c>
      <c r="E65" s="196">
        <f>'[2]10'!E67</f>
        <v>0</v>
      </c>
      <c r="F65" s="15">
        <f t="shared" si="6"/>
        <v>72</v>
      </c>
      <c r="G65" s="195">
        <f>'[2]10'!H67</f>
        <v>32</v>
      </c>
      <c r="H65" s="196">
        <f>'[2]10'!I67</f>
        <v>0</v>
      </c>
      <c r="I65" s="196">
        <f>'[2]10'!J67</f>
        <v>0</v>
      </c>
      <c r="J65" s="196">
        <f>'[2]10'!K67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'[2]10'!B68</f>
        <v>42</v>
      </c>
      <c r="C66" s="196">
        <f>'[2]10'!C68</f>
        <v>30</v>
      </c>
      <c r="D66" s="196">
        <f>'[2]10'!D68</f>
        <v>0</v>
      </c>
      <c r="E66" s="196">
        <f>'[2]10'!E68</f>
        <v>0</v>
      </c>
      <c r="F66" s="15">
        <f t="shared" si="6"/>
        <v>72</v>
      </c>
      <c r="G66" s="195">
        <f>'[2]10'!H68</f>
        <v>32</v>
      </c>
      <c r="H66" s="196">
        <f>'[2]10'!I68</f>
        <v>0</v>
      </c>
      <c r="I66" s="196">
        <f>'[2]10'!J68</f>
        <v>0</v>
      </c>
      <c r="J66" s="196">
        <f>'[2]10'!K68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'[2]10'!B69</f>
        <v>42</v>
      </c>
      <c r="C67" s="196">
        <f>'[2]10'!C69</f>
        <v>30</v>
      </c>
      <c r="D67" s="196">
        <f>'[2]10'!D69</f>
        <v>0</v>
      </c>
      <c r="E67" s="196">
        <f>'[2]10'!E69</f>
        <v>0</v>
      </c>
      <c r="F67" s="15">
        <f t="shared" si="6"/>
        <v>72</v>
      </c>
      <c r="G67" s="195">
        <f>'[2]10'!H69</f>
        <v>32</v>
      </c>
      <c r="H67" s="196">
        <f>'[2]10'!I69</f>
        <v>0</v>
      </c>
      <c r="I67" s="196">
        <f>'[2]10'!J69</f>
        <v>0</v>
      </c>
      <c r="J67" s="196">
        <f>'[2]10'!K69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'[2]10'!B70</f>
        <v>42</v>
      </c>
      <c r="C68" s="196">
        <f>'[2]10'!C70</f>
        <v>30</v>
      </c>
      <c r="D68" s="196">
        <f>'[2]10'!D70</f>
        <v>0</v>
      </c>
      <c r="E68" s="196">
        <f>'[2]10'!E70</f>
        <v>0</v>
      </c>
      <c r="F68" s="15">
        <f t="shared" si="6"/>
        <v>72</v>
      </c>
      <c r="G68" s="195">
        <f>'[2]10'!H70</f>
        <v>32</v>
      </c>
      <c r="H68" s="196">
        <f>'[2]10'!I70</f>
        <v>0</v>
      </c>
      <c r="I68" s="196">
        <f>'[2]10'!J70</f>
        <v>0</v>
      </c>
      <c r="J68" s="196">
        <f>'[2]10'!K70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'[2]10'!B71</f>
        <v>42</v>
      </c>
      <c r="C69" s="196">
        <f>'[2]10'!C71</f>
        <v>30</v>
      </c>
      <c r="D69" s="196">
        <f>'[2]10'!D71</f>
        <v>0</v>
      </c>
      <c r="E69" s="196">
        <f>'[2]10'!E71</f>
        <v>0</v>
      </c>
      <c r="F69" s="15">
        <f t="shared" ref="F69:F98" si="16">SUM(B69:E69)</f>
        <v>72</v>
      </c>
      <c r="G69" s="195">
        <f>'[2]10'!H71</f>
        <v>32</v>
      </c>
      <c r="H69" s="196">
        <f>'[2]10'!I71</f>
        <v>0</v>
      </c>
      <c r="I69" s="196">
        <f>'[2]10'!J71</f>
        <v>0</v>
      </c>
      <c r="J69" s="196">
        <f>'[2]10'!K71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'[2]10'!B72</f>
        <v>42</v>
      </c>
      <c r="C70" s="196">
        <f>'[2]10'!C72</f>
        <v>30</v>
      </c>
      <c r="D70" s="196">
        <f>'[2]10'!D72</f>
        <v>0</v>
      </c>
      <c r="E70" s="196">
        <f>'[2]10'!E72</f>
        <v>0</v>
      </c>
      <c r="F70" s="15">
        <f t="shared" si="16"/>
        <v>72</v>
      </c>
      <c r="G70" s="195">
        <f>'[2]10'!H72</f>
        <v>32</v>
      </c>
      <c r="H70" s="196">
        <f>'[2]10'!I72</f>
        <v>0</v>
      </c>
      <c r="I70" s="196">
        <f>'[2]10'!J72</f>
        <v>0</v>
      </c>
      <c r="J70" s="196">
        <f>'[2]10'!K72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'[2]10'!B73</f>
        <v>42</v>
      </c>
      <c r="C71" s="196">
        <f>'[2]10'!C73</f>
        <v>30</v>
      </c>
      <c r="D71" s="196">
        <f>'[2]10'!D73</f>
        <v>0</v>
      </c>
      <c r="E71" s="196">
        <f>'[2]10'!E73</f>
        <v>0</v>
      </c>
      <c r="F71" s="15">
        <f t="shared" si="16"/>
        <v>72</v>
      </c>
      <c r="G71" s="195">
        <f>'[2]10'!H73</f>
        <v>32</v>
      </c>
      <c r="H71" s="196">
        <f>'[2]10'!I73</f>
        <v>0</v>
      </c>
      <c r="I71" s="196">
        <f>'[2]10'!J73</f>
        <v>0</v>
      </c>
      <c r="J71" s="196">
        <f>'[2]10'!K73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'[2]10'!B74</f>
        <v>42</v>
      </c>
      <c r="C72" s="196">
        <f>'[2]10'!C74</f>
        <v>30</v>
      </c>
      <c r="D72" s="196">
        <f>'[2]10'!D74</f>
        <v>0</v>
      </c>
      <c r="E72" s="196">
        <f>'[2]10'!E74</f>
        <v>0</v>
      </c>
      <c r="F72" s="15">
        <f t="shared" si="16"/>
        <v>72</v>
      </c>
      <c r="G72" s="195">
        <f>'[2]10'!H74</f>
        <v>32</v>
      </c>
      <c r="H72" s="196">
        <f>'[2]10'!I74</f>
        <v>0</v>
      </c>
      <c r="I72" s="196">
        <f>'[2]10'!J74</f>
        <v>0</v>
      </c>
      <c r="J72" s="196">
        <f>'[2]10'!K74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'[2]10'!B75</f>
        <v>42</v>
      </c>
      <c r="C73" s="196">
        <f>'[2]10'!C75</f>
        <v>30</v>
      </c>
      <c r="D73" s="196">
        <f>'[2]10'!D75</f>
        <v>0</v>
      </c>
      <c r="E73" s="196">
        <f>'[2]10'!E75</f>
        <v>0</v>
      </c>
      <c r="F73" s="15">
        <f t="shared" si="16"/>
        <v>72</v>
      </c>
      <c r="G73" s="195">
        <f>'[2]10'!H75</f>
        <v>32</v>
      </c>
      <c r="H73" s="196">
        <f>'[2]10'!I75</f>
        <v>0</v>
      </c>
      <c r="I73" s="196">
        <f>'[2]10'!J75</f>
        <v>0</v>
      </c>
      <c r="J73" s="196">
        <f>'[2]10'!K75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'[2]10'!B76</f>
        <v>42</v>
      </c>
      <c r="C74" s="196">
        <f>'[2]10'!C76</f>
        <v>30</v>
      </c>
      <c r="D74" s="196">
        <f>'[2]10'!D76</f>
        <v>0</v>
      </c>
      <c r="E74" s="196">
        <f>'[2]10'!E76</f>
        <v>0</v>
      </c>
      <c r="F74" s="15">
        <f t="shared" si="16"/>
        <v>72</v>
      </c>
      <c r="G74" s="195">
        <f>'[2]10'!H76</f>
        <v>32</v>
      </c>
      <c r="H74" s="196">
        <f>'[2]10'!I76</f>
        <v>0</v>
      </c>
      <c r="I74" s="196">
        <f>'[2]10'!J76</f>
        <v>0</v>
      </c>
      <c r="J74" s="196">
        <f>'[2]10'!K76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'[2]10'!B77</f>
        <v>42</v>
      </c>
      <c r="C75" s="196">
        <f>'[2]10'!C77</f>
        <v>30</v>
      </c>
      <c r="D75" s="196">
        <f>'[2]10'!D77</f>
        <v>0</v>
      </c>
      <c r="E75" s="196">
        <f>'[2]10'!E77</f>
        <v>0</v>
      </c>
      <c r="F75" s="15">
        <f t="shared" si="16"/>
        <v>72</v>
      </c>
      <c r="G75" s="195">
        <f>'[2]10'!H77</f>
        <v>32</v>
      </c>
      <c r="H75" s="196">
        <f>'[2]10'!I77</f>
        <v>0</v>
      </c>
      <c r="I75" s="196">
        <f>'[2]10'!J77</f>
        <v>0</v>
      </c>
      <c r="J75" s="196">
        <f>'[2]10'!K77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'[2]10'!B78</f>
        <v>42</v>
      </c>
      <c r="C76" s="196">
        <f>'[2]10'!C78</f>
        <v>30</v>
      </c>
      <c r="D76" s="196">
        <f>'[2]10'!D78</f>
        <v>0</v>
      </c>
      <c r="E76" s="196">
        <f>'[2]10'!E78</f>
        <v>0</v>
      </c>
      <c r="F76" s="15">
        <f t="shared" si="16"/>
        <v>72</v>
      </c>
      <c r="G76" s="195">
        <f>'[2]10'!H78</f>
        <v>32</v>
      </c>
      <c r="H76" s="196">
        <f>'[2]10'!I78</f>
        <v>0</v>
      </c>
      <c r="I76" s="196">
        <f>'[2]10'!J78</f>
        <v>0</v>
      </c>
      <c r="J76" s="196">
        <f>'[2]10'!K78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'[2]10'!B79</f>
        <v>42</v>
      </c>
      <c r="C77" s="196">
        <f>'[2]10'!C79</f>
        <v>30</v>
      </c>
      <c r="D77" s="196">
        <f>'[2]10'!D79</f>
        <v>0</v>
      </c>
      <c r="E77" s="196">
        <f>'[2]10'!E79</f>
        <v>0</v>
      </c>
      <c r="F77" s="15">
        <f t="shared" si="16"/>
        <v>72</v>
      </c>
      <c r="G77" s="195">
        <f>'[2]10'!H79</f>
        <v>32</v>
      </c>
      <c r="H77" s="196">
        <f>'[2]10'!I79</f>
        <v>0</v>
      </c>
      <c r="I77" s="196">
        <f>'[2]10'!J79</f>
        <v>0</v>
      </c>
      <c r="J77" s="196">
        <f>'[2]10'!K79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'[2]10'!B80</f>
        <v>42</v>
      </c>
      <c r="C78" s="196">
        <f>'[2]10'!C80</f>
        <v>30</v>
      </c>
      <c r="D78" s="196">
        <f>'[2]10'!D80</f>
        <v>0</v>
      </c>
      <c r="E78" s="196">
        <f>'[2]10'!E80</f>
        <v>0</v>
      </c>
      <c r="F78" s="15">
        <f t="shared" si="16"/>
        <v>72</v>
      </c>
      <c r="G78" s="195">
        <f>'[2]10'!H80</f>
        <v>32</v>
      </c>
      <c r="H78" s="196">
        <f>'[2]10'!I80</f>
        <v>0</v>
      </c>
      <c r="I78" s="196">
        <f>'[2]10'!J80</f>
        <v>0</v>
      </c>
      <c r="J78" s="196">
        <f>'[2]10'!K80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'[2]10'!B81</f>
        <v>42</v>
      </c>
      <c r="C79" s="196">
        <f>'[2]10'!C81</f>
        <v>30</v>
      </c>
      <c r="D79" s="196">
        <f>'[2]10'!D81</f>
        <v>0</v>
      </c>
      <c r="E79" s="196">
        <f>'[2]10'!E81</f>
        <v>0</v>
      </c>
      <c r="F79" s="15">
        <f t="shared" si="16"/>
        <v>72</v>
      </c>
      <c r="G79" s="195">
        <f>'[2]10'!H81</f>
        <v>32</v>
      </c>
      <c r="H79" s="196">
        <f>'[2]10'!I81</f>
        <v>0</v>
      </c>
      <c r="I79" s="196">
        <f>'[2]10'!J81</f>
        <v>0</v>
      </c>
      <c r="J79" s="196">
        <f>'[2]10'!K81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5">
        <f>'[2]10'!B82</f>
        <v>42</v>
      </c>
      <c r="C80" s="196">
        <f>'[2]10'!C82</f>
        <v>30</v>
      </c>
      <c r="D80" s="196">
        <f>'[2]10'!D82</f>
        <v>0</v>
      </c>
      <c r="E80" s="196">
        <f>'[2]10'!E82</f>
        <v>0</v>
      </c>
      <c r="F80" s="15">
        <f t="shared" si="16"/>
        <v>72</v>
      </c>
      <c r="G80" s="195">
        <f>'[2]10'!H82</f>
        <v>32</v>
      </c>
      <c r="H80" s="196">
        <f>'[2]10'!I82</f>
        <v>0</v>
      </c>
      <c r="I80" s="196">
        <f>'[2]10'!J82</f>
        <v>0</v>
      </c>
      <c r="J80" s="196">
        <f>'[2]10'!K82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5">
        <f>'[2]10'!B83</f>
        <v>42</v>
      </c>
      <c r="C81" s="196">
        <f>'[2]10'!C83</f>
        <v>30</v>
      </c>
      <c r="D81" s="196">
        <f>'[2]10'!D83</f>
        <v>0</v>
      </c>
      <c r="E81" s="196">
        <f>'[2]10'!E83</f>
        <v>0</v>
      </c>
      <c r="F81" s="15">
        <f t="shared" si="16"/>
        <v>72</v>
      </c>
      <c r="G81" s="195">
        <f>'[2]10'!H83</f>
        <v>32</v>
      </c>
      <c r="H81" s="196">
        <f>'[2]10'!I83</f>
        <v>0</v>
      </c>
      <c r="I81" s="196">
        <f>'[2]10'!J83</f>
        <v>0</v>
      </c>
      <c r="J81" s="196">
        <f>'[2]10'!K83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5">
        <f>'[2]10'!B84</f>
        <v>42</v>
      </c>
      <c r="C82" s="196">
        <f>'[2]10'!C84</f>
        <v>30</v>
      </c>
      <c r="D82" s="196">
        <f>'[2]10'!D84</f>
        <v>0</v>
      </c>
      <c r="E82" s="196">
        <f>'[2]10'!E84</f>
        <v>0</v>
      </c>
      <c r="F82" s="15">
        <f t="shared" si="16"/>
        <v>72</v>
      </c>
      <c r="G82" s="195">
        <f>'[2]10'!H84</f>
        <v>34</v>
      </c>
      <c r="H82" s="196">
        <f>'[2]10'!I84</f>
        <v>0</v>
      </c>
      <c r="I82" s="196">
        <f>'[2]10'!J84</f>
        <v>0</v>
      </c>
      <c r="J82" s="196">
        <f>'[2]10'!K84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'[2]10'!B85</f>
        <v>42</v>
      </c>
      <c r="C83" s="196">
        <f>'[2]10'!C85</f>
        <v>30</v>
      </c>
      <c r="D83" s="196">
        <f>'[2]10'!D85</f>
        <v>0</v>
      </c>
      <c r="E83" s="196">
        <f>'[2]10'!E85</f>
        <v>0</v>
      </c>
      <c r="F83" s="15">
        <f t="shared" si="16"/>
        <v>72</v>
      </c>
      <c r="G83" s="195">
        <f>'[2]10'!H85</f>
        <v>34</v>
      </c>
      <c r="H83" s="196">
        <f>'[2]10'!I85</f>
        <v>0</v>
      </c>
      <c r="I83" s="196">
        <f>'[2]10'!J85</f>
        <v>0</v>
      </c>
      <c r="J83" s="196">
        <f>'[2]10'!K85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'[2]10'!B86</f>
        <v>42</v>
      </c>
      <c r="C84" s="196">
        <f>'[2]10'!C86</f>
        <v>30</v>
      </c>
      <c r="D84" s="196">
        <f>'[2]10'!D86</f>
        <v>0</v>
      </c>
      <c r="E84" s="196">
        <f>'[2]10'!E86</f>
        <v>0</v>
      </c>
      <c r="F84" s="15">
        <f t="shared" si="16"/>
        <v>72</v>
      </c>
      <c r="G84" s="195">
        <f>'[2]10'!H86</f>
        <v>34</v>
      </c>
      <c r="H84" s="196">
        <f>'[2]10'!I86</f>
        <v>0</v>
      </c>
      <c r="I84" s="196">
        <f>'[2]10'!J86</f>
        <v>0</v>
      </c>
      <c r="J84" s="196">
        <f>'[2]10'!K86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'[2]10'!B87</f>
        <v>42</v>
      </c>
      <c r="C85" s="196">
        <f>'[2]10'!C87</f>
        <v>30</v>
      </c>
      <c r="D85" s="196">
        <f>'[2]10'!D87</f>
        <v>0</v>
      </c>
      <c r="E85" s="196">
        <f>'[2]10'!E87</f>
        <v>0</v>
      </c>
      <c r="F85" s="15">
        <f t="shared" si="16"/>
        <v>72</v>
      </c>
      <c r="G85" s="195">
        <f>'[2]10'!H87</f>
        <v>34</v>
      </c>
      <c r="H85" s="196">
        <f>'[2]10'!I87</f>
        <v>0</v>
      </c>
      <c r="I85" s="196">
        <f>'[2]10'!J87</f>
        <v>0</v>
      </c>
      <c r="J85" s="196">
        <f>'[2]10'!K87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'[2]10'!B88</f>
        <v>42</v>
      </c>
      <c r="C86" s="196">
        <f>'[2]10'!C88</f>
        <v>30</v>
      </c>
      <c r="D86" s="196">
        <f>'[2]10'!D88</f>
        <v>0</v>
      </c>
      <c r="E86" s="196">
        <f>'[2]10'!E88</f>
        <v>0</v>
      </c>
      <c r="F86" s="15">
        <f t="shared" si="16"/>
        <v>72</v>
      </c>
      <c r="G86" s="195">
        <f>'[2]10'!H88</f>
        <v>34</v>
      </c>
      <c r="H86" s="196">
        <f>'[2]10'!I88</f>
        <v>0</v>
      </c>
      <c r="I86" s="196">
        <f>'[2]10'!J88</f>
        <v>0</v>
      </c>
      <c r="J86" s="196">
        <f>'[2]10'!K88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'[2]10'!B89</f>
        <v>42</v>
      </c>
      <c r="C87" s="196">
        <f>'[2]10'!C89</f>
        <v>30</v>
      </c>
      <c r="D87" s="196">
        <f>'[2]10'!D89</f>
        <v>0</v>
      </c>
      <c r="E87" s="196">
        <f>'[2]10'!E89</f>
        <v>0</v>
      </c>
      <c r="F87" s="15">
        <f t="shared" si="16"/>
        <v>72</v>
      </c>
      <c r="G87" s="195">
        <f>'[2]10'!H89</f>
        <v>34</v>
      </c>
      <c r="H87" s="196">
        <f>'[2]10'!I89</f>
        <v>0</v>
      </c>
      <c r="I87" s="196">
        <f>'[2]10'!J89</f>
        <v>0</v>
      </c>
      <c r="J87" s="196">
        <f>'[2]10'!K89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'[2]10'!B90</f>
        <v>42</v>
      </c>
      <c r="C88" s="196">
        <f>'[2]10'!C90</f>
        <v>30</v>
      </c>
      <c r="D88" s="196">
        <f>'[2]10'!D90</f>
        <v>0</v>
      </c>
      <c r="E88" s="196">
        <f>'[2]10'!E90</f>
        <v>0</v>
      </c>
      <c r="F88" s="15">
        <f t="shared" si="16"/>
        <v>72</v>
      </c>
      <c r="G88" s="195">
        <f>'[2]10'!H90</f>
        <v>34</v>
      </c>
      <c r="H88" s="196">
        <f>'[2]10'!I90</f>
        <v>0</v>
      </c>
      <c r="I88" s="196">
        <f>'[2]10'!J90</f>
        <v>0</v>
      </c>
      <c r="J88" s="196">
        <f>'[2]10'!K90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'[2]10'!B91</f>
        <v>42</v>
      </c>
      <c r="C89" s="196">
        <f>'[2]10'!C91</f>
        <v>30</v>
      </c>
      <c r="D89" s="196">
        <f>'[2]10'!D91</f>
        <v>0</v>
      </c>
      <c r="E89" s="196">
        <f>'[2]10'!E91</f>
        <v>0</v>
      </c>
      <c r="F89" s="15">
        <f t="shared" si="16"/>
        <v>72</v>
      </c>
      <c r="G89" s="195">
        <f>'[2]10'!H91</f>
        <v>34</v>
      </c>
      <c r="H89" s="196">
        <f>'[2]10'!I91</f>
        <v>0</v>
      </c>
      <c r="I89" s="196">
        <f>'[2]10'!J91</f>
        <v>0</v>
      </c>
      <c r="J89" s="196">
        <f>'[2]10'!K91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'[2]10'!B92</f>
        <v>42</v>
      </c>
      <c r="C90" s="196">
        <f>'[2]10'!C92</f>
        <v>30</v>
      </c>
      <c r="D90" s="196">
        <f>'[2]10'!D92</f>
        <v>0</v>
      </c>
      <c r="E90" s="196">
        <f>'[2]10'!E92</f>
        <v>0</v>
      </c>
      <c r="F90" s="15">
        <f t="shared" si="16"/>
        <v>72</v>
      </c>
      <c r="G90" s="195">
        <f>'[2]10'!H92</f>
        <v>34</v>
      </c>
      <c r="H90" s="196">
        <f>'[2]10'!I92</f>
        <v>0</v>
      </c>
      <c r="I90" s="196">
        <f>'[2]10'!J92</f>
        <v>0</v>
      </c>
      <c r="J90" s="196">
        <f>'[2]10'!K92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'[2]10'!B93</f>
        <v>42</v>
      </c>
      <c r="C91" s="196">
        <f>'[2]10'!C93</f>
        <v>30</v>
      </c>
      <c r="D91" s="196">
        <f>'[2]10'!D93</f>
        <v>0</v>
      </c>
      <c r="E91" s="196">
        <f>'[2]10'!E93</f>
        <v>0</v>
      </c>
      <c r="F91" s="15">
        <f t="shared" si="16"/>
        <v>72</v>
      </c>
      <c r="G91" s="195">
        <f>'[2]10'!H93</f>
        <v>35</v>
      </c>
      <c r="H91" s="196">
        <f>'[2]10'!I93</f>
        <v>0</v>
      </c>
      <c r="I91" s="196">
        <f>'[2]10'!J93</f>
        <v>0</v>
      </c>
      <c r="J91" s="196">
        <f>'[2]10'!K93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'[2]10'!B94</f>
        <v>42</v>
      </c>
      <c r="C92" s="196">
        <f>'[2]10'!C94</f>
        <v>30</v>
      </c>
      <c r="D92" s="196">
        <f>'[2]10'!D94</f>
        <v>0</v>
      </c>
      <c r="E92" s="196">
        <f>'[2]10'!E94</f>
        <v>0</v>
      </c>
      <c r="F92" s="15">
        <f t="shared" si="16"/>
        <v>72</v>
      </c>
      <c r="G92" s="195">
        <f>'[2]10'!H94</f>
        <v>35</v>
      </c>
      <c r="H92" s="196">
        <f>'[2]10'!I94</f>
        <v>0</v>
      </c>
      <c r="I92" s="196">
        <f>'[2]10'!J94</f>
        <v>0</v>
      </c>
      <c r="J92" s="196">
        <f>'[2]10'!K94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'[2]10'!B95</f>
        <v>42</v>
      </c>
      <c r="C93" s="196">
        <f>'[2]10'!C95</f>
        <v>30</v>
      </c>
      <c r="D93" s="196">
        <f>'[2]10'!D95</f>
        <v>0</v>
      </c>
      <c r="E93" s="196">
        <f>'[2]10'!E95</f>
        <v>0</v>
      </c>
      <c r="F93" s="15">
        <f t="shared" si="16"/>
        <v>72</v>
      </c>
      <c r="G93" s="195">
        <f>'[2]10'!H95</f>
        <v>35</v>
      </c>
      <c r="H93" s="196">
        <f>'[2]10'!I95</f>
        <v>0</v>
      </c>
      <c r="I93" s="196">
        <f>'[2]10'!J95</f>
        <v>0</v>
      </c>
      <c r="J93" s="196">
        <f>'[2]10'!K95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5">
        <f>'[2]10'!B96</f>
        <v>42</v>
      </c>
      <c r="C94" s="196">
        <f>'[2]10'!C96</f>
        <v>30</v>
      </c>
      <c r="D94" s="196">
        <f>'[2]10'!D96</f>
        <v>0</v>
      </c>
      <c r="E94" s="196">
        <f>'[2]10'!E96</f>
        <v>0</v>
      </c>
      <c r="F94" s="15">
        <f t="shared" si="16"/>
        <v>72</v>
      </c>
      <c r="G94" s="195">
        <f>'[2]10'!H96</f>
        <v>35</v>
      </c>
      <c r="H94" s="196">
        <f>'[2]10'!I96</f>
        <v>0</v>
      </c>
      <c r="I94" s="196">
        <f>'[2]10'!J96</f>
        <v>0</v>
      </c>
      <c r="J94" s="196">
        <f>'[2]10'!K96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5">
        <f>'[2]10'!B97</f>
        <v>42</v>
      </c>
      <c r="C95" s="196">
        <f>'[2]10'!C97</f>
        <v>30</v>
      </c>
      <c r="D95" s="196">
        <f>'[2]10'!D97</f>
        <v>0</v>
      </c>
      <c r="E95" s="196">
        <f>'[2]10'!E97</f>
        <v>0</v>
      </c>
      <c r="F95" s="15">
        <f t="shared" si="16"/>
        <v>72</v>
      </c>
      <c r="G95" s="195">
        <f>'[2]10'!H97</f>
        <v>35</v>
      </c>
      <c r="H95" s="196">
        <f>'[2]10'!I97</f>
        <v>0</v>
      </c>
      <c r="I95" s="196">
        <f>'[2]10'!J97</f>
        <v>0</v>
      </c>
      <c r="J95" s="196">
        <f>'[2]10'!K97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5">
        <f>'[2]10'!B98</f>
        <v>42</v>
      </c>
      <c r="C96" s="196">
        <f>'[2]10'!C98</f>
        <v>30</v>
      </c>
      <c r="D96" s="196">
        <f>'[2]10'!D98</f>
        <v>0</v>
      </c>
      <c r="E96" s="196">
        <f>'[2]10'!E98</f>
        <v>0</v>
      </c>
      <c r="F96" s="15">
        <f t="shared" si="16"/>
        <v>72</v>
      </c>
      <c r="G96" s="195">
        <f>'[2]10'!H98</f>
        <v>36</v>
      </c>
      <c r="H96" s="196">
        <f>'[2]10'!I98</f>
        <v>0</v>
      </c>
      <c r="I96" s="196">
        <f>'[2]10'!J98</f>
        <v>0</v>
      </c>
      <c r="J96" s="196">
        <f>'[2]10'!K98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5">
        <f>'[2]10'!B99</f>
        <v>42</v>
      </c>
      <c r="C97" s="196">
        <f>'[2]10'!C99</f>
        <v>30</v>
      </c>
      <c r="D97" s="196">
        <f>'[2]10'!D99</f>
        <v>0</v>
      </c>
      <c r="E97" s="196">
        <f>'[2]10'!E99</f>
        <v>0</v>
      </c>
      <c r="F97" s="15">
        <f t="shared" si="16"/>
        <v>72</v>
      </c>
      <c r="G97" s="195">
        <f>'[2]10'!H99</f>
        <v>36</v>
      </c>
      <c r="H97" s="196">
        <f>'[2]10'!I99</f>
        <v>0</v>
      </c>
      <c r="I97" s="196">
        <f>'[2]10'!J99</f>
        <v>0</v>
      </c>
      <c r="J97" s="196">
        <f>'[2]10'!K99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5">
        <f>'[2]10'!B100</f>
        <v>42</v>
      </c>
      <c r="C98" s="196">
        <f>'[2]10'!C100</f>
        <v>30</v>
      </c>
      <c r="D98" s="196">
        <f>'[2]10'!D100</f>
        <v>0</v>
      </c>
      <c r="E98" s="196">
        <f>'[2]10'!E100</f>
        <v>0</v>
      </c>
      <c r="F98" s="15">
        <f t="shared" si="16"/>
        <v>72</v>
      </c>
      <c r="G98" s="195">
        <f>'[2]10'!H100</f>
        <v>36</v>
      </c>
      <c r="H98" s="196">
        <f>'[2]10'!I100</f>
        <v>0</v>
      </c>
      <c r="I98" s="196">
        <f>'[2]10'!J100</f>
        <v>0</v>
      </c>
      <c r="J98" s="196">
        <f>'[2]10'!K100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0.82774999999999999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0.82774999999999999</v>
      </c>
      <c r="L99" s="128">
        <f t="shared" si="17"/>
        <v>2.4E-2</v>
      </c>
      <c r="M99" s="128">
        <f t="shared" si="17"/>
        <v>0.81544999999999968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0.81544999999999968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O93" activePane="bottomRight" state="frozen"/>
      <selection activeCell="B3" sqref="B3"/>
      <selection pane="topRight" activeCell="B3" sqref="B3"/>
      <selection pane="bottomLeft" activeCell="B3" sqref="B3"/>
      <selection pane="bottomRight" activeCell="BD38" sqref="BD38:BD42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1" t="s">
        <v>169</v>
      </c>
      <c r="AX1" s="231"/>
      <c r="AY1" s="231"/>
      <c r="AZ1" s="231"/>
      <c r="BA1" s="231"/>
      <c r="BB1" s="231"/>
      <c r="BD1" s="231" t="s">
        <v>170</v>
      </c>
      <c r="BE1" s="231"/>
      <c r="BF1" s="231"/>
      <c r="BG1" s="231"/>
      <c r="BH1" s="231"/>
      <c r="BI1" s="231"/>
      <c r="BL1" s="8" t="s">
        <v>199</v>
      </c>
      <c r="BM1" s="8" t="s">
        <v>200</v>
      </c>
      <c r="BN1" s="231" t="s">
        <v>346</v>
      </c>
      <c r="BO1" s="231"/>
      <c r="BP1" s="232" t="s">
        <v>345</v>
      </c>
      <c r="BQ1" s="232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960</v>
      </c>
      <c r="G3" s="16">
        <f>'[3]10'!G5</f>
        <v>0</v>
      </c>
      <c r="H3" s="17">
        <f>SUM(B3:G3)</f>
        <v>1280</v>
      </c>
      <c r="I3" s="15">
        <f>'[3]10'!J5</f>
        <v>320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893.54</v>
      </c>
      <c r="N3" s="16">
        <f>'[3]10'!O5</f>
        <v>0</v>
      </c>
      <c r="O3" s="17">
        <f>SUM(I3:N3)</f>
        <v>1213.54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893.54</v>
      </c>
      <c r="V3" s="16">
        <f t="shared" si="0"/>
        <v>0</v>
      </c>
      <c r="W3" s="17">
        <f>SUM(Q3:V3)</f>
        <v>1213.54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893.54</v>
      </c>
      <c r="AQ3" s="8">
        <f t="shared" si="3"/>
        <v>0</v>
      </c>
      <c r="AR3" s="8">
        <f>SUM(AL3:AQ3)</f>
        <v>1149.54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960</v>
      </c>
      <c r="G4" s="16">
        <f>'[3]10'!G6</f>
        <v>0</v>
      </c>
      <c r="H4" s="17">
        <f>SUM(B4:G4)</f>
        <v>1280</v>
      </c>
      <c r="I4" s="15">
        <f>'[3]10'!J6</f>
        <v>320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833.54</v>
      </c>
      <c r="N4" s="16">
        <f>'[3]10'!O6</f>
        <v>0</v>
      </c>
      <c r="O4" s="17">
        <f>SUM(I4:N4)</f>
        <v>1153.54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833.54</v>
      </c>
      <c r="V4" s="16">
        <f>IF($P4=1,N4,IF(AND($P4=0.985,N4&gt;0.985*G4),G4*0.985,IF(AND($P4=0.965,N4&gt;0.965*G4),0.965*G4,N4)))</f>
        <v>0</v>
      </c>
      <c r="W4" s="17">
        <f>SUM(Q4:V4)</f>
        <v>1153.54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833.54</v>
      </c>
      <c r="AQ4" s="8">
        <f t="shared" si="3"/>
        <v>0</v>
      </c>
      <c r="AR4" s="8">
        <f t="shared" ref="AR4:AR67" si="18">SUM(AL4:AQ4)</f>
        <v>1089.54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960</v>
      </c>
      <c r="G5" s="16">
        <f>'[3]10'!G7</f>
        <v>0</v>
      </c>
      <c r="H5" s="17">
        <f t="shared" ref="H5:H68" si="27">SUM(B5:G5)</f>
        <v>1280</v>
      </c>
      <c r="I5" s="15">
        <f>'[3]10'!J7</f>
        <v>320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773.54</v>
      </c>
      <c r="N5" s="16">
        <f>'[3]10'!O7</f>
        <v>0</v>
      </c>
      <c r="O5" s="17">
        <f t="shared" ref="O5:O68" si="28">SUM(I5:N5)</f>
        <v>1093.54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773.54</v>
      </c>
      <c r="V5" s="16">
        <f t="shared" si="0"/>
        <v>0</v>
      </c>
      <c r="W5" s="17">
        <f t="shared" ref="W5:W68" si="30">SUM(Q5:V5)</f>
        <v>1093.54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773.54</v>
      </c>
      <c r="AQ5" s="8">
        <f t="shared" si="3"/>
        <v>0</v>
      </c>
      <c r="AR5" s="8">
        <f t="shared" si="18"/>
        <v>1029.54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960</v>
      </c>
      <c r="G6" s="16">
        <f>'[3]10'!G8</f>
        <v>0</v>
      </c>
      <c r="H6" s="17">
        <f t="shared" si="27"/>
        <v>1280</v>
      </c>
      <c r="I6" s="15">
        <f>'[3]10'!J8</f>
        <v>320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723.54</v>
      </c>
      <c r="N6" s="16">
        <f>'[3]10'!O8</f>
        <v>0</v>
      </c>
      <c r="O6" s="17">
        <f t="shared" si="28"/>
        <v>1043.54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723.54</v>
      </c>
      <c r="V6" s="16">
        <f t="shared" si="0"/>
        <v>0</v>
      </c>
      <c r="W6" s="17">
        <f t="shared" si="30"/>
        <v>1043.54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723.54</v>
      </c>
      <c r="AQ6" s="8">
        <f t="shared" si="3"/>
        <v>0</v>
      </c>
      <c r="AR6" s="8">
        <f t="shared" si="18"/>
        <v>979.54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960</v>
      </c>
      <c r="G7" s="16">
        <f>'[3]10'!G9</f>
        <v>0</v>
      </c>
      <c r="H7" s="17">
        <f t="shared" si="27"/>
        <v>1280</v>
      </c>
      <c r="I7" s="15">
        <f>'[3]10'!J9</f>
        <v>320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723.54</v>
      </c>
      <c r="N7" s="16">
        <f>'[3]10'!O9</f>
        <v>0</v>
      </c>
      <c r="O7" s="17">
        <f t="shared" si="28"/>
        <v>1043.54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723.54</v>
      </c>
      <c r="V7" s="16">
        <f t="shared" si="0"/>
        <v>0</v>
      </c>
      <c r="W7" s="17">
        <f t="shared" si="30"/>
        <v>1043.54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723.54</v>
      </c>
      <c r="AQ7" s="8">
        <f t="shared" si="3"/>
        <v>0</v>
      </c>
      <c r="AR7" s="8">
        <f t="shared" si="18"/>
        <v>979.54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960</v>
      </c>
      <c r="G8" s="16">
        <f>'[3]10'!G10</f>
        <v>0</v>
      </c>
      <c r="H8" s="17">
        <f t="shared" si="27"/>
        <v>1280</v>
      </c>
      <c r="I8" s="15">
        <f>'[3]10'!J10</f>
        <v>320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723.54</v>
      </c>
      <c r="N8" s="16">
        <f>'[3]10'!O10</f>
        <v>0</v>
      </c>
      <c r="O8" s="17">
        <f t="shared" si="28"/>
        <v>1043.54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723.54</v>
      </c>
      <c r="V8" s="16">
        <f t="shared" si="0"/>
        <v>0</v>
      </c>
      <c r="W8" s="17">
        <f t="shared" si="30"/>
        <v>1043.54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723.54</v>
      </c>
      <c r="AQ8" s="8">
        <f t="shared" si="3"/>
        <v>0</v>
      </c>
      <c r="AR8" s="8">
        <f t="shared" si="18"/>
        <v>979.54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960</v>
      </c>
      <c r="G9" s="16">
        <f>'[3]10'!G11</f>
        <v>0</v>
      </c>
      <c r="H9" s="17">
        <f t="shared" si="27"/>
        <v>1280</v>
      </c>
      <c r="I9" s="15">
        <f>'[3]10'!J11</f>
        <v>320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723.54</v>
      </c>
      <c r="N9" s="16">
        <f>'[3]10'!O11</f>
        <v>0</v>
      </c>
      <c r="O9" s="17">
        <f t="shared" si="28"/>
        <v>1043.54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723.54</v>
      </c>
      <c r="V9" s="16">
        <f t="shared" si="0"/>
        <v>0</v>
      </c>
      <c r="W9" s="17">
        <f t="shared" si="30"/>
        <v>1043.54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723.54</v>
      </c>
      <c r="AQ9" s="8">
        <f t="shared" si="3"/>
        <v>0</v>
      </c>
      <c r="AR9" s="8">
        <f t="shared" si="18"/>
        <v>979.54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32</v>
      </c>
      <c r="BP9" s="139">
        <f t="shared" si="25"/>
        <v>-32</v>
      </c>
      <c r="BQ9" s="139">
        <f t="shared" si="26"/>
        <v>-32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960</v>
      </c>
      <c r="G10" s="16">
        <f>'[3]10'!G12</f>
        <v>0</v>
      </c>
      <c r="H10" s="17">
        <f t="shared" si="27"/>
        <v>1280</v>
      </c>
      <c r="I10" s="15">
        <f>'[3]10'!J12</f>
        <v>320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693.54</v>
      </c>
      <c r="N10" s="16">
        <f>'[3]10'!O12</f>
        <v>0</v>
      </c>
      <c r="O10" s="17">
        <f t="shared" si="28"/>
        <v>1013.54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693.54</v>
      </c>
      <c r="V10" s="16">
        <f t="shared" si="0"/>
        <v>0</v>
      </c>
      <c r="W10" s="17">
        <f t="shared" si="30"/>
        <v>1013.54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693.54</v>
      </c>
      <c r="AQ10" s="8">
        <f t="shared" si="3"/>
        <v>0</v>
      </c>
      <c r="AR10" s="8">
        <f t="shared" si="18"/>
        <v>949.54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32</v>
      </c>
      <c r="BP10" s="139">
        <f t="shared" si="25"/>
        <v>-32</v>
      </c>
      <c r="BQ10" s="139">
        <f t="shared" si="26"/>
        <v>-32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960</v>
      </c>
      <c r="G11" s="16">
        <f>'[3]10'!G13</f>
        <v>0</v>
      </c>
      <c r="H11" s="17">
        <f t="shared" si="27"/>
        <v>1280</v>
      </c>
      <c r="I11" s="15">
        <f>'[3]10'!J13</f>
        <v>320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653.54</v>
      </c>
      <c r="N11" s="16">
        <f>'[3]10'!O13</f>
        <v>0</v>
      </c>
      <c r="O11" s="17">
        <f t="shared" si="28"/>
        <v>973.54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653.54</v>
      </c>
      <c r="V11" s="16">
        <f t="shared" si="0"/>
        <v>0</v>
      </c>
      <c r="W11" s="17">
        <f t="shared" si="30"/>
        <v>973.54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653.54</v>
      </c>
      <c r="AQ11" s="8">
        <f t="shared" si="3"/>
        <v>0</v>
      </c>
      <c r="AR11" s="8">
        <f t="shared" si="18"/>
        <v>909.54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32</v>
      </c>
      <c r="BP11" s="139">
        <f t="shared" si="25"/>
        <v>-32</v>
      </c>
      <c r="BQ11" s="139">
        <f t="shared" si="26"/>
        <v>-32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960</v>
      </c>
      <c r="G12" s="16">
        <f>'[3]10'!G14</f>
        <v>0</v>
      </c>
      <c r="H12" s="17">
        <f t="shared" si="27"/>
        <v>1280</v>
      </c>
      <c r="I12" s="15">
        <f>'[3]10'!J14</f>
        <v>320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620</v>
      </c>
      <c r="N12" s="16">
        <f>'[3]10'!O14</f>
        <v>0</v>
      </c>
      <c r="O12" s="17">
        <f t="shared" si="28"/>
        <v>940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620</v>
      </c>
      <c r="V12" s="16">
        <f t="shared" si="0"/>
        <v>0</v>
      </c>
      <c r="W12" s="17">
        <f t="shared" si="30"/>
        <v>940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620</v>
      </c>
      <c r="AQ12" s="8">
        <f t="shared" si="3"/>
        <v>0</v>
      </c>
      <c r="AR12" s="8">
        <f t="shared" si="18"/>
        <v>876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32</v>
      </c>
      <c r="BP12" s="139">
        <f t="shared" si="25"/>
        <v>-32</v>
      </c>
      <c r="BQ12" s="139">
        <f t="shared" si="26"/>
        <v>-32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960</v>
      </c>
      <c r="G13" s="16">
        <f>'[3]10'!G15</f>
        <v>0</v>
      </c>
      <c r="H13" s="17">
        <f t="shared" si="27"/>
        <v>1280</v>
      </c>
      <c r="I13" s="15">
        <f>'[3]10'!J15</f>
        <v>320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573.54</v>
      </c>
      <c r="N13" s="16">
        <f>'[3]10'!O15</f>
        <v>0</v>
      </c>
      <c r="O13" s="17">
        <f t="shared" si="28"/>
        <v>893.54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573.54</v>
      </c>
      <c r="V13" s="16">
        <f t="shared" si="0"/>
        <v>0</v>
      </c>
      <c r="W13" s="17">
        <f t="shared" si="30"/>
        <v>893.54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2.1800000000000002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2.1800000000000002</v>
      </c>
      <c r="AL13" s="8">
        <f t="shared" si="3"/>
        <v>285.82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573.54</v>
      </c>
      <c r="AQ13" s="8">
        <f t="shared" si="3"/>
        <v>0</v>
      </c>
      <c r="AR13" s="8">
        <f t="shared" si="18"/>
        <v>859.3599999999999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2.1800000000000002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2.1800000000000002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2.1800000000000002</v>
      </c>
      <c r="BP13" s="139">
        <f t="shared" si="25"/>
        <v>-32</v>
      </c>
      <c r="BQ13" s="139">
        <f t="shared" si="26"/>
        <v>-2.1800000000000002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960</v>
      </c>
      <c r="G14" s="16">
        <f>'[3]10'!G16</f>
        <v>0</v>
      </c>
      <c r="H14" s="17">
        <f t="shared" si="27"/>
        <v>1280</v>
      </c>
      <c r="I14" s="15">
        <f>'[3]10'!J16</f>
        <v>320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573.54</v>
      </c>
      <c r="N14" s="16">
        <f>'[3]10'!O16</f>
        <v>0</v>
      </c>
      <c r="O14" s="17">
        <f t="shared" si="28"/>
        <v>893.54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573.54</v>
      </c>
      <c r="V14" s="16">
        <f t="shared" si="0"/>
        <v>0</v>
      </c>
      <c r="W14" s="17">
        <f t="shared" si="30"/>
        <v>893.54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2.1800000000000002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2.1800000000000002</v>
      </c>
      <c r="AL14" s="8">
        <f t="shared" si="3"/>
        <v>285.82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573.54</v>
      </c>
      <c r="AQ14" s="8">
        <f t="shared" si="3"/>
        <v>0</v>
      </c>
      <c r="AR14" s="8">
        <f t="shared" si="18"/>
        <v>859.3599999999999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2.1800000000000002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2.1800000000000002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2.1800000000000002</v>
      </c>
      <c r="BP14" s="139">
        <f t="shared" si="25"/>
        <v>-32</v>
      </c>
      <c r="BQ14" s="139">
        <f t="shared" si="26"/>
        <v>-2.1800000000000002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960</v>
      </c>
      <c r="G15" s="16">
        <f>'[3]10'!G17</f>
        <v>0</v>
      </c>
      <c r="H15" s="17">
        <f t="shared" si="27"/>
        <v>1280</v>
      </c>
      <c r="I15" s="15">
        <f>'[3]10'!J17</f>
        <v>320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573.54</v>
      </c>
      <c r="N15" s="16">
        <f>'[3]10'!O17</f>
        <v>0</v>
      </c>
      <c r="O15" s="17">
        <f t="shared" si="28"/>
        <v>893.54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573.54</v>
      </c>
      <c r="V15" s="16">
        <f t="shared" si="0"/>
        <v>0</v>
      </c>
      <c r="W15" s="17">
        <f t="shared" si="30"/>
        <v>893.54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2.1800000000000002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2.1800000000000002</v>
      </c>
      <c r="AL15" s="8">
        <f t="shared" si="3"/>
        <v>285.82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573.54</v>
      </c>
      <c r="AQ15" s="8">
        <f t="shared" si="3"/>
        <v>0</v>
      </c>
      <c r="AR15" s="8">
        <f t="shared" si="18"/>
        <v>859.3599999999999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2.1800000000000002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2.1800000000000002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2.1800000000000002</v>
      </c>
      <c r="BP15" s="139">
        <f t="shared" si="25"/>
        <v>-32</v>
      </c>
      <c r="BQ15" s="139">
        <f t="shared" si="26"/>
        <v>-2.1800000000000002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960</v>
      </c>
      <c r="G16" s="16">
        <f>'[3]10'!G18</f>
        <v>0</v>
      </c>
      <c r="H16" s="17">
        <f t="shared" si="27"/>
        <v>1280</v>
      </c>
      <c r="I16" s="15">
        <f>'[3]10'!J18</f>
        <v>320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573.54</v>
      </c>
      <c r="N16" s="16">
        <f>'[3]10'!O18</f>
        <v>0</v>
      </c>
      <c r="O16" s="17">
        <f t="shared" si="28"/>
        <v>893.54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573.54</v>
      </c>
      <c r="V16" s="16">
        <f t="shared" si="0"/>
        <v>0</v>
      </c>
      <c r="W16" s="17">
        <f t="shared" si="30"/>
        <v>893.54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2.1800000000000002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2.1800000000000002</v>
      </c>
      <c r="AL16" s="8">
        <f t="shared" si="3"/>
        <v>285.82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573.54</v>
      </c>
      <c r="AQ16" s="8">
        <f t="shared" si="3"/>
        <v>0</v>
      </c>
      <c r="AR16" s="8">
        <f t="shared" si="18"/>
        <v>859.3599999999999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2.1800000000000002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2.1800000000000002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2.1800000000000002</v>
      </c>
      <c r="BP16" s="139">
        <f t="shared" si="25"/>
        <v>-32</v>
      </c>
      <c r="BQ16" s="139">
        <f t="shared" si="26"/>
        <v>-2.1800000000000002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960</v>
      </c>
      <c r="G17" s="16">
        <f>'[3]10'!G19</f>
        <v>0</v>
      </c>
      <c r="H17" s="17">
        <f t="shared" si="27"/>
        <v>1280</v>
      </c>
      <c r="I17" s="15">
        <f>'[3]10'!J19</f>
        <v>320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523.54</v>
      </c>
      <c r="N17" s="16">
        <f>'[3]10'!O19</f>
        <v>0</v>
      </c>
      <c r="O17" s="17">
        <f t="shared" si="28"/>
        <v>843.54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523.54</v>
      </c>
      <c r="V17" s="16">
        <f t="shared" si="0"/>
        <v>0</v>
      </c>
      <c r="W17" s="17">
        <f t="shared" si="30"/>
        <v>843.54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2.1800000000000002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2.1800000000000002</v>
      </c>
      <c r="AL17" s="8">
        <f t="shared" si="3"/>
        <v>285.82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523.54</v>
      </c>
      <c r="AQ17" s="8">
        <f t="shared" si="3"/>
        <v>0</v>
      </c>
      <c r="AR17" s="8">
        <f t="shared" si="18"/>
        <v>809.3599999999999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2.1800000000000002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2.1800000000000002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2.1800000000000002</v>
      </c>
      <c r="BP17" s="139">
        <f t="shared" si="25"/>
        <v>-32</v>
      </c>
      <c r="BQ17" s="139">
        <f t="shared" si="26"/>
        <v>-2.1800000000000002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960</v>
      </c>
      <c r="G18" s="16">
        <f>'[3]10'!G20</f>
        <v>0</v>
      </c>
      <c r="H18" s="17">
        <f t="shared" si="27"/>
        <v>1280</v>
      </c>
      <c r="I18" s="15">
        <f>'[3]10'!J20</f>
        <v>320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483.54</v>
      </c>
      <c r="N18" s="16">
        <f>'[3]10'!O20</f>
        <v>0</v>
      </c>
      <c r="O18" s="17">
        <f t="shared" si="28"/>
        <v>803.54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483.54</v>
      </c>
      <c r="V18" s="16">
        <f t="shared" si="0"/>
        <v>0</v>
      </c>
      <c r="W18" s="17">
        <f t="shared" si="30"/>
        <v>803.54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2.1800000000000002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2.1800000000000002</v>
      </c>
      <c r="AL18" s="8">
        <f t="shared" si="3"/>
        <v>285.82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483.54</v>
      </c>
      <c r="AQ18" s="8">
        <f t="shared" si="3"/>
        <v>0</v>
      </c>
      <c r="AR18" s="8">
        <f t="shared" si="18"/>
        <v>769.36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2.1800000000000002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2.1800000000000002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2.1800000000000002</v>
      </c>
      <c r="BP18" s="139">
        <f t="shared" si="25"/>
        <v>-32</v>
      </c>
      <c r="BQ18" s="139">
        <f t="shared" si="26"/>
        <v>-2.1800000000000002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960</v>
      </c>
      <c r="G19" s="16">
        <f>'[3]10'!G21</f>
        <v>0</v>
      </c>
      <c r="H19" s="17">
        <f t="shared" si="27"/>
        <v>1280</v>
      </c>
      <c r="I19" s="15">
        <f>'[3]10'!J21</f>
        <v>320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483.54</v>
      </c>
      <c r="N19" s="16">
        <f>'[3]10'!O21</f>
        <v>0</v>
      </c>
      <c r="O19" s="17">
        <f t="shared" si="28"/>
        <v>803.54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483.54</v>
      </c>
      <c r="V19" s="16">
        <f t="shared" si="29"/>
        <v>0</v>
      </c>
      <c r="W19" s="17">
        <f t="shared" si="30"/>
        <v>803.54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2.1800000000000002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2.1800000000000002</v>
      </c>
      <c r="AL19" s="8">
        <f t="shared" ref="AL19:AQ61" si="31">Q19-X19-AE19</f>
        <v>285.82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483.54</v>
      </c>
      <c r="AQ19" s="8">
        <f t="shared" si="31"/>
        <v>0</v>
      </c>
      <c r="AR19" s="8">
        <f t="shared" si="18"/>
        <v>769.36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2.1800000000000002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2.1800000000000002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2.1800000000000002</v>
      </c>
      <c r="BP19" s="139">
        <f t="shared" si="25"/>
        <v>-32</v>
      </c>
      <c r="BQ19" s="139">
        <f t="shared" si="26"/>
        <v>-2.1800000000000002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960</v>
      </c>
      <c r="G20" s="16">
        <f>'[3]10'!G22</f>
        <v>0</v>
      </c>
      <c r="H20" s="17">
        <f t="shared" si="27"/>
        <v>1280</v>
      </c>
      <c r="I20" s="15">
        <f>'[3]10'!J22</f>
        <v>320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483.54</v>
      </c>
      <c r="N20" s="16">
        <f>'[3]10'!O22</f>
        <v>0</v>
      </c>
      <c r="O20" s="17">
        <f t="shared" si="28"/>
        <v>803.54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483.54</v>
      </c>
      <c r="V20" s="16">
        <f t="shared" si="29"/>
        <v>0</v>
      </c>
      <c r="W20" s="17">
        <f t="shared" si="30"/>
        <v>803.54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2.1800000000000002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2.1800000000000002</v>
      </c>
      <c r="AL20" s="8">
        <f t="shared" si="31"/>
        <v>285.82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483.54</v>
      </c>
      <c r="AQ20" s="8">
        <f t="shared" si="31"/>
        <v>0</v>
      </c>
      <c r="AR20" s="8">
        <f t="shared" si="18"/>
        <v>769.36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2.1800000000000002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2.1800000000000002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2.1800000000000002</v>
      </c>
      <c r="BP20" s="139">
        <f t="shared" si="25"/>
        <v>-32</v>
      </c>
      <c r="BQ20" s="139">
        <f t="shared" si="26"/>
        <v>-2.1800000000000002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960</v>
      </c>
      <c r="G21" s="16">
        <f>'[3]10'!G23</f>
        <v>0</v>
      </c>
      <c r="H21" s="17">
        <f t="shared" si="27"/>
        <v>1280</v>
      </c>
      <c r="I21" s="15">
        <f>'[3]10'!J23</f>
        <v>320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533.54</v>
      </c>
      <c r="N21" s="16">
        <f>'[3]10'!O23</f>
        <v>0</v>
      </c>
      <c r="O21" s="17">
        <f t="shared" si="28"/>
        <v>853.54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533.54</v>
      </c>
      <c r="V21" s="16">
        <f t="shared" si="29"/>
        <v>0</v>
      </c>
      <c r="W21" s="17">
        <f t="shared" si="30"/>
        <v>853.54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2.1800000000000002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2.1800000000000002</v>
      </c>
      <c r="AL21" s="8">
        <f t="shared" si="31"/>
        <v>285.82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533.54</v>
      </c>
      <c r="AQ21" s="8">
        <f t="shared" si="31"/>
        <v>0</v>
      </c>
      <c r="AR21" s="8">
        <f t="shared" si="18"/>
        <v>819.3599999999999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2.1800000000000002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2.1800000000000002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2.1800000000000002</v>
      </c>
      <c r="BP21" s="139">
        <f t="shared" si="25"/>
        <v>-32</v>
      </c>
      <c r="BQ21" s="139">
        <f t="shared" si="26"/>
        <v>-2.1800000000000002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960</v>
      </c>
      <c r="G22" s="16">
        <f>'[3]10'!G24</f>
        <v>0</v>
      </c>
      <c r="H22" s="17">
        <f t="shared" si="27"/>
        <v>1280</v>
      </c>
      <c r="I22" s="15">
        <f>'[3]10'!J24</f>
        <v>320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573.54</v>
      </c>
      <c r="N22" s="16">
        <f>'[3]10'!O24</f>
        <v>0</v>
      </c>
      <c r="O22" s="17">
        <f t="shared" si="28"/>
        <v>893.54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573.54</v>
      </c>
      <c r="V22" s="16">
        <f t="shared" si="29"/>
        <v>0</v>
      </c>
      <c r="W22" s="17">
        <f t="shared" si="30"/>
        <v>893.54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2.1800000000000002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2.1800000000000002</v>
      </c>
      <c r="AL22" s="8">
        <f t="shared" si="31"/>
        <v>285.82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573.54</v>
      </c>
      <c r="AQ22" s="8">
        <f t="shared" si="31"/>
        <v>0</v>
      </c>
      <c r="AR22" s="8">
        <f t="shared" si="18"/>
        <v>859.3599999999999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2.1800000000000002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2.1800000000000002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2.1800000000000002</v>
      </c>
      <c r="BP22" s="139">
        <f t="shared" si="25"/>
        <v>-32</v>
      </c>
      <c r="BQ22" s="139">
        <f t="shared" si="26"/>
        <v>-2.1800000000000002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960</v>
      </c>
      <c r="G23" s="16">
        <f>'[3]10'!G25</f>
        <v>0</v>
      </c>
      <c r="H23" s="17">
        <f t="shared" si="27"/>
        <v>1280</v>
      </c>
      <c r="I23" s="15">
        <f>'[3]10'!J25</f>
        <v>320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573.54</v>
      </c>
      <c r="N23" s="16">
        <f>'[3]10'!O25</f>
        <v>0</v>
      </c>
      <c r="O23" s="17">
        <f t="shared" si="28"/>
        <v>893.54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573.54</v>
      </c>
      <c r="V23" s="16">
        <f t="shared" si="29"/>
        <v>0</v>
      </c>
      <c r="W23" s="17">
        <f t="shared" si="30"/>
        <v>893.54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2.1800000000000002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2.1800000000000002</v>
      </c>
      <c r="AL23" s="8">
        <f t="shared" si="31"/>
        <v>285.82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573.54</v>
      </c>
      <c r="AQ23" s="8">
        <f t="shared" si="31"/>
        <v>0</v>
      </c>
      <c r="AR23" s="8">
        <f t="shared" si="18"/>
        <v>859.3599999999999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2.1800000000000002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2.1800000000000002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2.1800000000000002</v>
      </c>
      <c r="BP23" s="139">
        <f t="shared" si="25"/>
        <v>-32</v>
      </c>
      <c r="BQ23" s="139">
        <f t="shared" si="26"/>
        <v>-2.1800000000000002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960</v>
      </c>
      <c r="G24" s="16">
        <f>'[3]10'!G26</f>
        <v>0</v>
      </c>
      <c r="H24" s="17">
        <f t="shared" si="27"/>
        <v>1280</v>
      </c>
      <c r="I24" s="15">
        <f>'[3]10'!J26</f>
        <v>320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573.54</v>
      </c>
      <c r="N24" s="16">
        <f>'[3]10'!O26</f>
        <v>0</v>
      </c>
      <c r="O24" s="17">
        <f t="shared" si="28"/>
        <v>893.54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573.54</v>
      </c>
      <c r="V24" s="16">
        <f t="shared" si="29"/>
        <v>0</v>
      </c>
      <c r="W24" s="17">
        <f t="shared" si="30"/>
        <v>893.54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2.1800000000000002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2.1800000000000002</v>
      </c>
      <c r="AL24" s="8">
        <f t="shared" si="31"/>
        <v>285.82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573.54</v>
      </c>
      <c r="AQ24" s="8">
        <f t="shared" si="31"/>
        <v>0</v>
      </c>
      <c r="AR24" s="8">
        <f t="shared" si="18"/>
        <v>859.3599999999999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2.1800000000000002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2.1800000000000002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2.1800000000000002</v>
      </c>
      <c r="BP24" s="139">
        <f t="shared" si="25"/>
        <v>-32</v>
      </c>
      <c r="BQ24" s="139">
        <f t="shared" si="26"/>
        <v>-2.1800000000000002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960</v>
      </c>
      <c r="G25" s="16">
        <f>'[3]10'!G27</f>
        <v>0</v>
      </c>
      <c r="H25" s="17">
        <f t="shared" si="27"/>
        <v>1280</v>
      </c>
      <c r="I25" s="15">
        <f>'[3]10'!J27</f>
        <v>320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573.54</v>
      </c>
      <c r="N25" s="16">
        <f>'[3]10'!O27</f>
        <v>0</v>
      </c>
      <c r="O25" s="17">
        <f t="shared" si="28"/>
        <v>893.54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573.54</v>
      </c>
      <c r="V25" s="16">
        <f t="shared" si="29"/>
        <v>0</v>
      </c>
      <c r="W25" s="17">
        <f t="shared" si="30"/>
        <v>893.54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2.1800000000000002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2.1800000000000002</v>
      </c>
      <c r="AL25" s="8">
        <f t="shared" si="31"/>
        <v>285.82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573.54</v>
      </c>
      <c r="AQ25" s="8">
        <f t="shared" si="31"/>
        <v>0</v>
      </c>
      <c r="AR25" s="8">
        <f t="shared" si="18"/>
        <v>859.3599999999999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2.1800000000000002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2.1800000000000002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2.1800000000000002</v>
      </c>
      <c r="BP25" s="139">
        <f t="shared" si="25"/>
        <v>-32</v>
      </c>
      <c r="BQ25" s="139">
        <f t="shared" si="26"/>
        <v>-2.1800000000000002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960</v>
      </c>
      <c r="G26" s="16">
        <f>'[3]10'!G28</f>
        <v>0</v>
      </c>
      <c r="H26" s="17">
        <f t="shared" si="27"/>
        <v>1280</v>
      </c>
      <c r="I26" s="15">
        <f>'[3]10'!J28</f>
        <v>320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573.54</v>
      </c>
      <c r="N26" s="16">
        <f>'[3]10'!O28</f>
        <v>0</v>
      </c>
      <c r="O26" s="17">
        <f t="shared" si="28"/>
        <v>893.54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573.54</v>
      </c>
      <c r="V26" s="16">
        <f t="shared" si="29"/>
        <v>0</v>
      </c>
      <c r="W26" s="17">
        <f t="shared" si="30"/>
        <v>893.54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2.1800000000000002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2.1800000000000002</v>
      </c>
      <c r="AL26" s="8">
        <f t="shared" si="31"/>
        <v>285.82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573.54</v>
      </c>
      <c r="AQ26" s="8">
        <f t="shared" si="31"/>
        <v>0</v>
      </c>
      <c r="AR26" s="8">
        <f t="shared" si="18"/>
        <v>859.3599999999999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2.1800000000000002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2.1800000000000002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2.1800000000000002</v>
      </c>
      <c r="BP26" s="139">
        <f t="shared" si="25"/>
        <v>-32</v>
      </c>
      <c r="BQ26" s="139">
        <f t="shared" si="26"/>
        <v>-2.1800000000000002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960</v>
      </c>
      <c r="G27" s="16">
        <f>'[3]10'!G29</f>
        <v>0</v>
      </c>
      <c r="H27" s="17">
        <f t="shared" si="27"/>
        <v>1280</v>
      </c>
      <c r="I27" s="15">
        <f>'[3]10'!J29</f>
        <v>320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573.54</v>
      </c>
      <c r="N27" s="16">
        <f>'[3]10'!O29</f>
        <v>0</v>
      </c>
      <c r="O27" s="17">
        <f t="shared" si="28"/>
        <v>893.54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573.54</v>
      </c>
      <c r="V27" s="16">
        <f t="shared" si="29"/>
        <v>0</v>
      </c>
      <c r="W27" s="17">
        <f t="shared" si="30"/>
        <v>893.54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2.1800000000000002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2.1800000000000002</v>
      </c>
      <c r="AL27" s="8">
        <f t="shared" si="31"/>
        <v>285.82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573.54</v>
      </c>
      <c r="AQ27" s="8">
        <f t="shared" si="31"/>
        <v>0</v>
      </c>
      <c r="AR27" s="8">
        <f t="shared" si="18"/>
        <v>859.3599999999999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2.1800000000000002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2.1800000000000002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2.1800000000000002</v>
      </c>
      <c r="BP27" s="139">
        <f t="shared" si="25"/>
        <v>-32</v>
      </c>
      <c r="BQ27" s="139">
        <f t="shared" si="26"/>
        <v>-2.1800000000000002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960</v>
      </c>
      <c r="G28" s="16">
        <f>'[3]10'!G30</f>
        <v>0</v>
      </c>
      <c r="H28" s="17">
        <f t="shared" si="27"/>
        <v>1280</v>
      </c>
      <c r="I28" s="15">
        <f>'[3]10'!J30</f>
        <v>320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523.54</v>
      </c>
      <c r="N28" s="16">
        <f>'[3]10'!O30</f>
        <v>0</v>
      </c>
      <c r="O28" s="17">
        <f t="shared" si="28"/>
        <v>843.54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523.54</v>
      </c>
      <c r="V28" s="16">
        <f t="shared" si="29"/>
        <v>0</v>
      </c>
      <c r="W28" s="17">
        <f t="shared" si="30"/>
        <v>843.54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2.1800000000000002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2.1800000000000002</v>
      </c>
      <c r="AL28" s="8">
        <f t="shared" si="31"/>
        <v>285.82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523.54</v>
      </c>
      <c r="AQ28" s="8">
        <f t="shared" si="31"/>
        <v>0</v>
      </c>
      <c r="AR28" s="8">
        <f t="shared" si="18"/>
        <v>809.3599999999999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2.1800000000000002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2.1800000000000002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2.1800000000000002</v>
      </c>
      <c r="BP28" s="139">
        <f t="shared" si="25"/>
        <v>-32</v>
      </c>
      <c r="BQ28" s="139">
        <f t="shared" si="26"/>
        <v>-2.1800000000000002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960</v>
      </c>
      <c r="G29" s="16">
        <f>'[3]10'!G31</f>
        <v>0</v>
      </c>
      <c r="H29" s="17">
        <f t="shared" si="27"/>
        <v>1280</v>
      </c>
      <c r="I29" s="15">
        <f>'[3]10'!J31</f>
        <v>320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483.54</v>
      </c>
      <c r="N29" s="16">
        <f>'[3]10'!O31</f>
        <v>0</v>
      </c>
      <c r="O29" s="17">
        <f t="shared" si="28"/>
        <v>803.54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483.54</v>
      </c>
      <c r="V29" s="16">
        <f t="shared" si="29"/>
        <v>0</v>
      </c>
      <c r="W29" s="17">
        <f t="shared" si="30"/>
        <v>803.54</v>
      </c>
      <c r="X29" s="8">
        <f t="shared" si="4"/>
        <v>17.09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17.09</v>
      </c>
      <c r="AE29" s="8">
        <f t="shared" si="11"/>
        <v>17.09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17.09</v>
      </c>
      <c r="AL29" s="8">
        <f t="shared" si="31"/>
        <v>285.82000000000005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483.54</v>
      </c>
      <c r="AQ29" s="8">
        <f t="shared" si="31"/>
        <v>0</v>
      </c>
      <c r="AR29" s="8">
        <f t="shared" si="18"/>
        <v>769.36000000000013</v>
      </c>
      <c r="AW29" s="199">
        <v>17.09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17.09</v>
      </c>
      <c r="BD29" s="199">
        <v>17.09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17.09</v>
      </c>
      <c r="BL29" s="8">
        <f t="shared" si="21"/>
        <v>0</v>
      </c>
      <c r="BM29" s="8">
        <f t="shared" si="22"/>
        <v>0</v>
      </c>
      <c r="BN29" s="8">
        <f t="shared" si="23"/>
        <v>17.09</v>
      </c>
      <c r="BO29" s="8">
        <f t="shared" si="24"/>
        <v>17.09</v>
      </c>
      <c r="BP29" s="139">
        <f t="shared" si="25"/>
        <v>-17.09</v>
      </c>
      <c r="BQ29" s="139">
        <f t="shared" si="26"/>
        <v>-17.09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960</v>
      </c>
      <c r="G30" s="16">
        <f>'[3]10'!G32</f>
        <v>0</v>
      </c>
      <c r="H30" s="17">
        <f t="shared" si="27"/>
        <v>1280</v>
      </c>
      <c r="I30" s="15">
        <f>'[3]10'!J32</f>
        <v>320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483.54</v>
      </c>
      <c r="N30" s="16">
        <f>'[3]10'!O32</f>
        <v>0</v>
      </c>
      <c r="O30" s="17">
        <f t="shared" si="28"/>
        <v>803.54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483.54</v>
      </c>
      <c r="V30" s="16">
        <f t="shared" si="29"/>
        <v>0</v>
      </c>
      <c r="W30" s="17">
        <f t="shared" si="30"/>
        <v>803.54</v>
      </c>
      <c r="X30" s="8">
        <f t="shared" si="4"/>
        <v>17.09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17.09</v>
      </c>
      <c r="AE30" s="8">
        <f t="shared" si="11"/>
        <v>17.09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17.09</v>
      </c>
      <c r="AL30" s="8">
        <f t="shared" si="31"/>
        <v>285.82000000000005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483.54</v>
      </c>
      <c r="AQ30" s="8">
        <f t="shared" si="31"/>
        <v>0</v>
      </c>
      <c r="AR30" s="8">
        <f t="shared" si="18"/>
        <v>769.36000000000013</v>
      </c>
      <c r="AW30" s="199">
        <v>17.09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17.09</v>
      </c>
      <c r="BD30" s="199">
        <v>17.09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17.09</v>
      </c>
      <c r="BL30" s="8">
        <f t="shared" si="21"/>
        <v>0</v>
      </c>
      <c r="BM30" s="8">
        <f t="shared" si="22"/>
        <v>0</v>
      </c>
      <c r="BN30" s="8">
        <f t="shared" si="23"/>
        <v>17.09</v>
      </c>
      <c r="BO30" s="8">
        <f t="shared" si="24"/>
        <v>17.09</v>
      </c>
      <c r="BP30" s="139">
        <f t="shared" si="25"/>
        <v>-17.09</v>
      </c>
      <c r="BQ30" s="139">
        <f t="shared" si="26"/>
        <v>-17.09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960</v>
      </c>
      <c r="G31" s="16">
        <f>'[3]10'!G33</f>
        <v>0</v>
      </c>
      <c r="H31" s="17">
        <f t="shared" si="27"/>
        <v>1280</v>
      </c>
      <c r="I31" s="15">
        <f>'[3]10'!J33</f>
        <v>320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483.54</v>
      </c>
      <c r="N31" s="16">
        <f>'[3]10'!O33</f>
        <v>0</v>
      </c>
      <c r="O31" s="17">
        <f t="shared" si="28"/>
        <v>803.54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483.54</v>
      </c>
      <c r="V31" s="16">
        <f t="shared" si="29"/>
        <v>0</v>
      </c>
      <c r="W31" s="17">
        <f t="shared" si="30"/>
        <v>803.54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483.54</v>
      </c>
      <c r="AQ31" s="8">
        <f t="shared" si="31"/>
        <v>0</v>
      </c>
      <c r="AR31" s="8">
        <f t="shared" si="18"/>
        <v>739.54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32</v>
      </c>
      <c r="BP31" s="139">
        <f t="shared" si="25"/>
        <v>-32</v>
      </c>
      <c r="BQ31" s="139">
        <f t="shared" si="26"/>
        <v>-32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960</v>
      </c>
      <c r="G32" s="16">
        <f>'[3]10'!G34</f>
        <v>0</v>
      </c>
      <c r="H32" s="17">
        <f t="shared" si="27"/>
        <v>1280</v>
      </c>
      <c r="I32" s="15">
        <f>'[3]10'!J34</f>
        <v>320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483.54</v>
      </c>
      <c r="N32" s="16">
        <f>'[3]10'!O34</f>
        <v>0</v>
      </c>
      <c r="O32" s="17">
        <f t="shared" si="28"/>
        <v>803.54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483.54</v>
      </c>
      <c r="V32" s="16">
        <f t="shared" si="29"/>
        <v>0</v>
      </c>
      <c r="W32" s="17">
        <f t="shared" si="30"/>
        <v>803.54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483.54</v>
      </c>
      <c r="AQ32" s="8">
        <f t="shared" si="31"/>
        <v>0</v>
      </c>
      <c r="AR32" s="8">
        <f t="shared" si="18"/>
        <v>739.54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32</v>
      </c>
      <c r="BP32" s="139">
        <f t="shared" si="25"/>
        <v>-32</v>
      </c>
      <c r="BQ32" s="139">
        <f t="shared" si="26"/>
        <v>-32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960</v>
      </c>
      <c r="G33" s="16">
        <f>'[3]10'!G35</f>
        <v>0</v>
      </c>
      <c r="H33" s="17">
        <f t="shared" si="27"/>
        <v>1280</v>
      </c>
      <c r="I33" s="15">
        <f>'[3]10'!J35</f>
        <v>320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430</v>
      </c>
      <c r="N33" s="16">
        <f>'[3]10'!O35</f>
        <v>0</v>
      </c>
      <c r="O33" s="17">
        <f t="shared" si="28"/>
        <v>750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430</v>
      </c>
      <c r="V33" s="16">
        <f t="shared" si="29"/>
        <v>0</v>
      </c>
      <c r="W33" s="17">
        <f t="shared" si="30"/>
        <v>750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430</v>
      </c>
      <c r="AQ33" s="8">
        <f t="shared" si="31"/>
        <v>0</v>
      </c>
      <c r="AR33" s="8">
        <f t="shared" si="18"/>
        <v>686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32</v>
      </c>
      <c r="BP33" s="139">
        <f t="shared" si="25"/>
        <v>-32</v>
      </c>
      <c r="BQ33" s="139">
        <f t="shared" si="26"/>
        <v>-32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960</v>
      </c>
      <c r="G34" s="16">
        <f>'[3]10'!G36</f>
        <v>0</v>
      </c>
      <c r="H34" s="17">
        <f t="shared" si="27"/>
        <v>1280</v>
      </c>
      <c r="I34" s="15">
        <f>'[3]10'!J36</f>
        <v>320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430</v>
      </c>
      <c r="N34" s="16">
        <f>'[3]10'!O36</f>
        <v>0</v>
      </c>
      <c r="O34" s="17">
        <f t="shared" si="28"/>
        <v>750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430</v>
      </c>
      <c r="V34" s="16">
        <f t="shared" si="29"/>
        <v>0</v>
      </c>
      <c r="W34" s="17">
        <f t="shared" si="30"/>
        <v>750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430</v>
      </c>
      <c r="AQ34" s="8">
        <f t="shared" si="31"/>
        <v>0</v>
      </c>
      <c r="AR34" s="8">
        <f t="shared" si="18"/>
        <v>686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39">
        <f t="shared" si="25"/>
        <v>-32</v>
      </c>
      <c r="BQ34" s="139">
        <f t="shared" si="26"/>
        <v>-32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960</v>
      </c>
      <c r="G35" s="16">
        <f>'[3]10'!G37</f>
        <v>0</v>
      </c>
      <c r="H35" s="17">
        <f t="shared" si="27"/>
        <v>1280</v>
      </c>
      <c r="I35" s="15">
        <f>'[3]10'!J37</f>
        <v>320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430</v>
      </c>
      <c r="N35" s="16">
        <f>'[3]10'!O37</f>
        <v>0</v>
      </c>
      <c r="O35" s="17">
        <f t="shared" si="28"/>
        <v>750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430</v>
      </c>
      <c r="V35" s="16">
        <f t="shared" si="29"/>
        <v>0</v>
      </c>
      <c r="W35" s="17">
        <f t="shared" si="30"/>
        <v>750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430</v>
      </c>
      <c r="AQ35" s="8">
        <f t="shared" si="31"/>
        <v>0</v>
      </c>
      <c r="AR35" s="8">
        <f t="shared" si="18"/>
        <v>686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39">
        <f t="shared" si="25"/>
        <v>-32</v>
      </c>
      <c r="BQ35" s="139">
        <f t="shared" si="26"/>
        <v>-32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960</v>
      </c>
      <c r="G36" s="16">
        <f>'[3]10'!G38</f>
        <v>0</v>
      </c>
      <c r="H36" s="17">
        <f t="shared" si="27"/>
        <v>1280</v>
      </c>
      <c r="I36" s="15">
        <f>'[3]10'!J38</f>
        <v>320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430</v>
      </c>
      <c r="N36" s="16">
        <f>'[3]10'!O38</f>
        <v>0</v>
      </c>
      <c r="O36" s="17">
        <f t="shared" si="28"/>
        <v>750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430</v>
      </c>
      <c r="V36" s="16">
        <f t="shared" si="29"/>
        <v>0</v>
      </c>
      <c r="W36" s="17">
        <f t="shared" si="30"/>
        <v>750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430</v>
      </c>
      <c r="AQ36" s="8">
        <f t="shared" si="31"/>
        <v>0</v>
      </c>
      <c r="AR36" s="8">
        <f t="shared" si="18"/>
        <v>686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32</v>
      </c>
      <c r="BO36" s="8">
        <f t="shared" si="24"/>
        <v>32</v>
      </c>
      <c r="BP36" s="139">
        <f t="shared" si="25"/>
        <v>-32</v>
      </c>
      <c r="BQ36" s="139">
        <f t="shared" si="26"/>
        <v>-32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960</v>
      </c>
      <c r="G37" s="16">
        <f>'[3]10'!G39</f>
        <v>0</v>
      </c>
      <c r="H37" s="17">
        <f t="shared" si="27"/>
        <v>1280</v>
      </c>
      <c r="I37" s="15">
        <f>'[3]10'!J39</f>
        <v>320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430</v>
      </c>
      <c r="N37" s="16">
        <f>'[3]10'!O39</f>
        <v>0</v>
      </c>
      <c r="O37" s="17">
        <f t="shared" si="28"/>
        <v>750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430</v>
      </c>
      <c r="V37" s="16">
        <f t="shared" si="29"/>
        <v>0</v>
      </c>
      <c r="W37" s="17">
        <f t="shared" si="30"/>
        <v>750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430</v>
      </c>
      <c r="AQ37" s="8">
        <f t="shared" si="31"/>
        <v>0</v>
      </c>
      <c r="AR37" s="8">
        <f t="shared" si="18"/>
        <v>686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32</v>
      </c>
      <c r="BO37" s="8">
        <f t="shared" si="24"/>
        <v>32</v>
      </c>
      <c r="BP37" s="139">
        <f t="shared" si="25"/>
        <v>-32</v>
      </c>
      <c r="BQ37" s="139">
        <f t="shared" si="26"/>
        <v>-32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960</v>
      </c>
      <c r="G38" s="16">
        <f>'[3]10'!G40</f>
        <v>0</v>
      </c>
      <c r="H38" s="17">
        <f t="shared" si="27"/>
        <v>1280</v>
      </c>
      <c r="I38" s="15">
        <f>'[3]10'!J40</f>
        <v>320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430</v>
      </c>
      <c r="N38" s="16">
        <f>'[3]10'!O40</f>
        <v>0</v>
      </c>
      <c r="O38" s="17">
        <f t="shared" si="28"/>
        <v>750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430</v>
      </c>
      <c r="V38" s="16">
        <f t="shared" si="29"/>
        <v>0</v>
      </c>
      <c r="W38" s="17">
        <f t="shared" si="30"/>
        <v>750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430</v>
      </c>
      <c r="AQ38" s="8">
        <f t="shared" si="31"/>
        <v>0</v>
      </c>
      <c r="AR38" s="8">
        <f t="shared" si="18"/>
        <v>686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32</v>
      </c>
      <c r="BO38" s="8">
        <f t="shared" si="24"/>
        <v>32</v>
      </c>
      <c r="BP38" s="139">
        <f t="shared" si="25"/>
        <v>-32</v>
      </c>
      <c r="BQ38" s="139">
        <f t="shared" si="26"/>
        <v>-32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960</v>
      </c>
      <c r="G39" s="16">
        <f>'[3]10'!G41</f>
        <v>0</v>
      </c>
      <c r="H39" s="17">
        <f t="shared" si="27"/>
        <v>1280</v>
      </c>
      <c r="I39" s="15">
        <f>'[3]10'!J41</f>
        <v>320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430</v>
      </c>
      <c r="N39" s="16">
        <f>'[3]10'!O41</f>
        <v>0</v>
      </c>
      <c r="O39" s="17">
        <f t="shared" si="28"/>
        <v>750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430</v>
      </c>
      <c r="V39" s="16">
        <f t="shared" si="29"/>
        <v>0</v>
      </c>
      <c r="W39" s="17">
        <f t="shared" si="30"/>
        <v>750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430</v>
      </c>
      <c r="AQ39" s="8">
        <f t="shared" si="31"/>
        <v>0</v>
      </c>
      <c r="AR39" s="8">
        <f t="shared" si="18"/>
        <v>686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32</v>
      </c>
      <c r="BP39" s="139">
        <f t="shared" si="25"/>
        <v>-32</v>
      </c>
      <c r="BQ39" s="139">
        <f t="shared" si="26"/>
        <v>-32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960</v>
      </c>
      <c r="G40" s="16">
        <f>'[3]10'!G42</f>
        <v>0</v>
      </c>
      <c r="H40" s="17">
        <f t="shared" si="27"/>
        <v>1280</v>
      </c>
      <c r="I40" s="15">
        <f>'[3]10'!J42</f>
        <v>320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430</v>
      </c>
      <c r="N40" s="16">
        <f>'[3]10'!O42</f>
        <v>0</v>
      </c>
      <c r="O40" s="17">
        <f t="shared" si="28"/>
        <v>750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430</v>
      </c>
      <c r="V40" s="16">
        <f t="shared" si="29"/>
        <v>0</v>
      </c>
      <c r="W40" s="17">
        <f t="shared" si="30"/>
        <v>750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430</v>
      </c>
      <c r="AQ40" s="8">
        <f t="shared" si="31"/>
        <v>0</v>
      </c>
      <c r="AR40" s="8">
        <f t="shared" si="18"/>
        <v>686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32</v>
      </c>
      <c r="BP40" s="139">
        <f t="shared" si="25"/>
        <v>-32</v>
      </c>
      <c r="BQ40" s="139">
        <f t="shared" si="26"/>
        <v>-32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960</v>
      </c>
      <c r="G41" s="16">
        <f>'[3]10'!G43</f>
        <v>0</v>
      </c>
      <c r="H41" s="17">
        <f t="shared" si="27"/>
        <v>1280</v>
      </c>
      <c r="I41" s="15">
        <f>'[3]10'!J43</f>
        <v>320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420</v>
      </c>
      <c r="N41" s="16">
        <f>'[3]10'!O43</f>
        <v>0</v>
      </c>
      <c r="O41" s="17">
        <f t="shared" si="28"/>
        <v>740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420</v>
      </c>
      <c r="V41" s="16">
        <f t="shared" si="29"/>
        <v>0</v>
      </c>
      <c r="W41" s="17">
        <f t="shared" si="30"/>
        <v>740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420</v>
      </c>
      <c r="AQ41" s="8">
        <f t="shared" si="31"/>
        <v>0</v>
      </c>
      <c r="AR41" s="8">
        <f t="shared" si="18"/>
        <v>676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32</v>
      </c>
      <c r="BO41" s="8">
        <f t="shared" si="24"/>
        <v>32</v>
      </c>
      <c r="BP41" s="139">
        <f t="shared" si="25"/>
        <v>-32</v>
      </c>
      <c r="BQ41" s="139">
        <f t="shared" si="26"/>
        <v>-32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960</v>
      </c>
      <c r="G42" s="16">
        <f>'[3]10'!G44</f>
        <v>0</v>
      </c>
      <c r="H42" s="17">
        <f t="shared" si="27"/>
        <v>1280</v>
      </c>
      <c r="I42" s="15">
        <f>'[3]10'!J44</f>
        <v>320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420</v>
      </c>
      <c r="N42" s="16">
        <f>'[3]10'!O44</f>
        <v>0</v>
      </c>
      <c r="O42" s="17">
        <f t="shared" si="28"/>
        <v>740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420</v>
      </c>
      <c r="V42" s="16">
        <f t="shared" si="29"/>
        <v>0</v>
      </c>
      <c r="W42" s="17">
        <f t="shared" si="30"/>
        <v>740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420</v>
      </c>
      <c r="AQ42" s="8">
        <f t="shared" si="31"/>
        <v>0</v>
      </c>
      <c r="AR42" s="8">
        <f t="shared" si="18"/>
        <v>676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32</v>
      </c>
      <c r="BO42" s="8">
        <f t="shared" si="24"/>
        <v>32</v>
      </c>
      <c r="BP42" s="139">
        <f t="shared" si="25"/>
        <v>-32</v>
      </c>
      <c r="BQ42" s="139">
        <f t="shared" si="26"/>
        <v>-32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940</v>
      </c>
      <c r="G43" s="16">
        <f>'[3]10'!G45</f>
        <v>0</v>
      </c>
      <c r="H43" s="17">
        <f t="shared" si="27"/>
        <v>1260</v>
      </c>
      <c r="I43" s="15">
        <f>'[3]10'!J45</f>
        <v>320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420</v>
      </c>
      <c r="N43" s="16">
        <f>'[3]10'!O45</f>
        <v>0</v>
      </c>
      <c r="O43" s="17">
        <f t="shared" si="28"/>
        <v>740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</v>
      </c>
      <c r="V43" s="16">
        <f t="shared" si="29"/>
        <v>0</v>
      </c>
      <c r="W43" s="17">
        <f t="shared" si="30"/>
        <v>740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420</v>
      </c>
      <c r="AQ43" s="8">
        <f t="shared" si="31"/>
        <v>0</v>
      </c>
      <c r="AR43" s="8">
        <f t="shared" si="18"/>
        <v>676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32</v>
      </c>
      <c r="BO43" s="8">
        <f t="shared" si="24"/>
        <v>32</v>
      </c>
      <c r="BP43" s="139">
        <f t="shared" si="25"/>
        <v>-32</v>
      </c>
      <c r="BQ43" s="139">
        <f t="shared" si="26"/>
        <v>-32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940</v>
      </c>
      <c r="G44" s="16">
        <f>'[3]10'!G46</f>
        <v>0</v>
      </c>
      <c r="H44" s="17">
        <f t="shared" si="27"/>
        <v>1260</v>
      </c>
      <c r="I44" s="15">
        <f>'[3]10'!J46</f>
        <v>320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420</v>
      </c>
      <c r="N44" s="16">
        <f>'[3]10'!O46</f>
        <v>0</v>
      </c>
      <c r="O44" s="17">
        <f t="shared" si="28"/>
        <v>740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740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420</v>
      </c>
      <c r="AQ44" s="8">
        <f t="shared" si="31"/>
        <v>0</v>
      </c>
      <c r="AR44" s="8">
        <f t="shared" si="18"/>
        <v>676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32</v>
      </c>
      <c r="BO44" s="8">
        <f t="shared" si="24"/>
        <v>32</v>
      </c>
      <c r="BP44" s="139">
        <f t="shared" si="25"/>
        <v>-32</v>
      </c>
      <c r="BQ44" s="139">
        <f t="shared" si="26"/>
        <v>-32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940</v>
      </c>
      <c r="G45" s="16">
        <f>'[3]10'!G47</f>
        <v>0</v>
      </c>
      <c r="H45" s="17">
        <f t="shared" si="27"/>
        <v>1260</v>
      </c>
      <c r="I45" s="15">
        <f>'[3]10'!J47</f>
        <v>320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420</v>
      </c>
      <c r="N45" s="16">
        <f>'[3]10'!O47</f>
        <v>0</v>
      </c>
      <c r="O45" s="17">
        <f t="shared" si="28"/>
        <v>740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420</v>
      </c>
      <c r="V45" s="16">
        <f t="shared" si="29"/>
        <v>0</v>
      </c>
      <c r="W45" s="17">
        <f t="shared" si="30"/>
        <v>740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420</v>
      </c>
      <c r="AQ45" s="8">
        <f t="shared" si="31"/>
        <v>0</v>
      </c>
      <c r="AR45" s="8">
        <f t="shared" si="18"/>
        <v>676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32</v>
      </c>
      <c r="BO45" s="8">
        <f t="shared" si="24"/>
        <v>32</v>
      </c>
      <c r="BP45" s="139">
        <f t="shared" si="25"/>
        <v>-32</v>
      </c>
      <c r="BQ45" s="139">
        <f t="shared" si="26"/>
        <v>-32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940</v>
      </c>
      <c r="G46" s="16">
        <f>'[3]10'!G48</f>
        <v>0</v>
      </c>
      <c r="H46" s="17">
        <f t="shared" si="27"/>
        <v>1260</v>
      </c>
      <c r="I46" s="15">
        <f>'[3]10'!J48</f>
        <v>320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420</v>
      </c>
      <c r="N46" s="16">
        <f>'[3]10'!O48</f>
        <v>0</v>
      </c>
      <c r="O46" s="17">
        <f t="shared" si="28"/>
        <v>740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420</v>
      </c>
      <c r="V46" s="16">
        <f t="shared" si="29"/>
        <v>0</v>
      </c>
      <c r="W46" s="17">
        <f t="shared" si="30"/>
        <v>740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420</v>
      </c>
      <c r="AQ46" s="8">
        <f t="shared" si="31"/>
        <v>0</v>
      </c>
      <c r="AR46" s="8">
        <f t="shared" si="18"/>
        <v>676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32</v>
      </c>
      <c r="BO46" s="8">
        <f t="shared" si="24"/>
        <v>32</v>
      </c>
      <c r="BP46" s="139">
        <f t="shared" si="25"/>
        <v>-32</v>
      </c>
      <c r="BQ46" s="139">
        <f t="shared" si="26"/>
        <v>-32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940</v>
      </c>
      <c r="G47" s="16">
        <f>'[3]10'!G49</f>
        <v>0</v>
      </c>
      <c r="H47" s="17">
        <f t="shared" si="27"/>
        <v>1260</v>
      </c>
      <c r="I47" s="15">
        <f>'[3]10'!J49</f>
        <v>320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420</v>
      </c>
      <c r="N47" s="16">
        <f>'[3]10'!O49</f>
        <v>0</v>
      </c>
      <c r="O47" s="17">
        <f t="shared" si="28"/>
        <v>740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420</v>
      </c>
      <c r="V47" s="16">
        <f t="shared" si="29"/>
        <v>0</v>
      </c>
      <c r="W47" s="17">
        <f t="shared" si="30"/>
        <v>740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420</v>
      </c>
      <c r="AQ47" s="8">
        <f t="shared" si="31"/>
        <v>0</v>
      </c>
      <c r="AR47" s="8">
        <f t="shared" si="18"/>
        <v>676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32</v>
      </c>
      <c r="BP47" s="139">
        <f t="shared" si="25"/>
        <v>-32</v>
      </c>
      <c r="BQ47" s="139">
        <f t="shared" si="26"/>
        <v>-32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940</v>
      </c>
      <c r="G48" s="16">
        <f>'[3]10'!G50</f>
        <v>0</v>
      </c>
      <c r="H48" s="17">
        <f t="shared" si="27"/>
        <v>1260</v>
      </c>
      <c r="I48" s="15">
        <f>'[3]10'!J50</f>
        <v>320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420</v>
      </c>
      <c r="N48" s="16">
        <f>'[3]10'!O50</f>
        <v>0</v>
      </c>
      <c r="O48" s="17">
        <f t="shared" si="28"/>
        <v>740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420</v>
      </c>
      <c r="V48" s="16">
        <f t="shared" si="29"/>
        <v>0</v>
      </c>
      <c r="W48" s="17">
        <f t="shared" si="30"/>
        <v>740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420</v>
      </c>
      <c r="AQ48" s="8">
        <f t="shared" si="31"/>
        <v>0</v>
      </c>
      <c r="AR48" s="8">
        <f t="shared" si="18"/>
        <v>676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32</v>
      </c>
      <c r="BP48" s="139">
        <f t="shared" si="25"/>
        <v>-32</v>
      </c>
      <c r="BQ48" s="139">
        <f t="shared" si="26"/>
        <v>-32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940</v>
      </c>
      <c r="G49" s="16">
        <f>'[3]10'!G51</f>
        <v>0</v>
      </c>
      <c r="H49" s="17">
        <f t="shared" si="27"/>
        <v>1260</v>
      </c>
      <c r="I49" s="15">
        <f>'[3]10'!J51</f>
        <v>320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420</v>
      </c>
      <c r="N49" s="16">
        <f>'[3]10'!O51</f>
        <v>0</v>
      </c>
      <c r="O49" s="17">
        <f t="shared" si="28"/>
        <v>740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420</v>
      </c>
      <c r="V49" s="16">
        <f t="shared" si="29"/>
        <v>0</v>
      </c>
      <c r="W49" s="17">
        <f t="shared" si="30"/>
        <v>740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420</v>
      </c>
      <c r="AQ49" s="8">
        <f t="shared" si="31"/>
        <v>0</v>
      </c>
      <c r="AR49" s="8">
        <f t="shared" si="18"/>
        <v>676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32</v>
      </c>
      <c r="BP49" s="139">
        <f t="shared" si="25"/>
        <v>-32</v>
      </c>
      <c r="BQ49" s="139">
        <f t="shared" si="26"/>
        <v>-32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940</v>
      </c>
      <c r="G50" s="16">
        <f>'[3]10'!G52</f>
        <v>0</v>
      </c>
      <c r="H50" s="17">
        <f t="shared" si="27"/>
        <v>1260</v>
      </c>
      <c r="I50" s="15">
        <f>'[3]10'!J52</f>
        <v>320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420</v>
      </c>
      <c r="N50" s="16">
        <f>'[3]10'!O52</f>
        <v>0</v>
      </c>
      <c r="O50" s="17">
        <f t="shared" si="28"/>
        <v>740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420</v>
      </c>
      <c r="V50" s="16">
        <f t="shared" si="29"/>
        <v>0</v>
      </c>
      <c r="W50" s="17">
        <f t="shared" si="30"/>
        <v>740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420</v>
      </c>
      <c r="AQ50" s="8">
        <f t="shared" si="31"/>
        <v>0</v>
      </c>
      <c r="AR50" s="8">
        <f t="shared" si="18"/>
        <v>676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32</v>
      </c>
      <c r="BP50" s="139">
        <f t="shared" si="25"/>
        <v>-32</v>
      </c>
      <c r="BQ50" s="139">
        <f t="shared" si="26"/>
        <v>-32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940</v>
      </c>
      <c r="G51" s="16">
        <f>'[3]10'!G53</f>
        <v>0</v>
      </c>
      <c r="H51" s="17">
        <f t="shared" si="27"/>
        <v>1260</v>
      </c>
      <c r="I51" s="15">
        <f>'[3]10'!J53</f>
        <v>320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420</v>
      </c>
      <c r="N51" s="16">
        <f>'[3]10'!O53</f>
        <v>0</v>
      </c>
      <c r="O51" s="17">
        <f t="shared" si="28"/>
        <v>740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420</v>
      </c>
      <c r="V51" s="16">
        <f t="shared" si="29"/>
        <v>0</v>
      </c>
      <c r="W51" s="17">
        <f t="shared" si="30"/>
        <v>740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420</v>
      </c>
      <c r="AQ51" s="8">
        <f t="shared" si="31"/>
        <v>0</v>
      </c>
      <c r="AR51" s="8">
        <f t="shared" si="18"/>
        <v>676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32</v>
      </c>
      <c r="BP51" s="139">
        <f t="shared" si="25"/>
        <v>-32</v>
      </c>
      <c r="BQ51" s="139">
        <f t="shared" si="26"/>
        <v>-32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940</v>
      </c>
      <c r="G52" s="16">
        <f>'[3]10'!G54</f>
        <v>0</v>
      </c>
      <c r="H52" s="17">
        <f t="shared" si="27"/>
        <v>1260</v>
      </c>
      <c r="I52" s="15">
        <f>'[3]10'!J54</f>
        <v>320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420</v>
      </c>
      <c r="N52" s="16">
        <f>'[3]10'!O54</f>
        <v>0</v>
      </c>
      <c r="O52" s="17">
        <f t="shared" si="28"/>
        <v>740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420</v>
      </c>
      <c r="V52" s="16">
        <f t="shared" si="29"/>
        <v>0</v>
      </c>
      <c r="W52" s="17">
        <f t="shared" si="30"/>
        <v>740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420</v>
      </c>
      <c r="AQ52" s="8">
        <f t="shared" si="31"/>
        <v>0</v>
      </c>
      <c r="AR52" s="8">
        <f t="shared" si="18"/>
        <v>676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32</v>
      </c>
      <c r="BP52" s="139">
        <f t="shared" si="25"/>
        <v>-32</v>
      </c>
      <c r="BQ52" s="139">
        <f t="shared" si="26"/>
        <v>-32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940</v>
      </c>
      <c r="G53" s="16">
        <f>'[3]10'!G55</f>
        <v>0</v>
      </c>
      <c r="H53" s="17">
        <f t="shared" si="27"/>
        <v>1260</v>
      </c>
      <c r="I53" s="15">
        <f>'[3]10'!J55</f>
        <v>320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440</v>
      </c>
      <c r="N53" s="16">
        <f>'[3]10'!O55</f>
        <v>0</v>
      </c>
      <c r="O53" s="17">
        <f t="shared" si="28"/>
        <v>760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440</v>
      </c>
      <c r="V53" s="16">
        <f t="shared" si="29"/>
        <v>0</v>
      </c>
      <c r="W53" s="17">
        <f t="shared" si="30"/>
        <v>760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440</v>
      </c>
      <c r="AQ53" s="8">
        <f t="shared" si="31"/>
        <v>0</v>
      </c>
      <c r="AR53" s="8">
        <f t="shared" si="18"/>
        <v>696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32</v>
      </c>
      <c r="BP53" s="139">
        <f t="shared" si="25"/>
        <v>-32</v>
      </c>
      <c r="BQ53" s="139">
        <f t="shared" si="26"/>
        <v>-32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940</v>
      </c>
      <c r="G54" s="16">
        <f>'[3]10'!G56</f>
        <v>0</v>
      </c>
      <c r="H54" s="17">
        <f t="shared" si="27"/>
        <v>1260</v>
      </c>
      <c r="I54" s="15">
        <f>'[3]10'!J56</f>
        <v>320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460</v>
      </c>
      <c r="N54" s="16">
        <f>'[3]10'!O56</f>
        <v>0</v>
      </c>
      <c r="O54" s="17">
        <f t="shared" si="28"/>
        <v>780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460</v>
      </c>
      <c r="V54" s="16">
        <f t="shared" si="29"/>
        <v>0</v>
      </c>
      <c r="W54" s="17">
        <f t="shared" si="30"/>
        <v>780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460</v>
      </c>
      <c r="AQ54" s="8">
        <f t="shared" si="31"/>
        <v>0</v>
      </c>
      <c r="AR54" s="8">
        <f t="shared" si="18"/>
        <v>716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32</v>
      </c>
      <c r="BP54" s="139">
        <f t="shared" si="25"/>
        <v>-32</v>
      </c>
      <c r="BQ54" s="139">
        <f t="shared" si="26"/>
        <v>-32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940</v>
      </c>
      <c r="G55" s="16">
        <f>'[3]10'!G57</f>
        <v>0</v>
      </c>
      <c r="H55" s="17">
        <f t="shared" si="27"/>
        <v>1260</v>
      </c>
      <c r="I55" s="15">
        <f>'[3]10'!J57</f>
        <v>320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460</v>
      </c>
      <c r="N55" s="16">
        <f>'[3]10'!O57</f>
        <v>0</v>
      </c>
      <c r="O55" s="17">
        <f t="shared" si="28"/>
        <v>780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460</v>
      </c>
      <c r="V55" s="16">
        <f t="shared" si="29"/>
        <v>0</v>
      </c>
      <c r="W55" s="17">
        <f t="shared" si="30"/>
        <v>780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460</v>
      </c>
      <c r="AQ55" s="8">
        <f t="shared" si="31"/>
        <v>0</v>
      </c>
      <c r="AR55" s="8">
        <f t="shared" si="18"/>
        <v>716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0</v>
      </c>
      <c r="BM55" s="8">
        <f t="shared" si="22"/>
        <v>0</v>
      </c>
      <c r="BN55" s="8">
        <f t="shared" si="23"/>
        <v>32</v>
      </c>
      <c r="BO55" s="8">
        <f t="shared" si="24"/>
        <v>32</v>
      </c>
      <c r="BP55" s="139">
        <f t="shared" si="25"/>
        <v>-32</v>
      </c>
      <c r="BQ55" s="139">
        <f t="shared" si="26"/>
        <v>-32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940</v>
      </c>
      <c r="G56" s="16">
        <f>'[3]10'!G58</f>
        <v>0</v>
      </c>
      <c r="H56" s="17">
        <f t="shared" si="27"/>
        <v>1260</v>
      </c>
      <c r="I56" s="15">
        <f>'[3]10'!J58</f>
        <v>320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460</v>
      </c>
      <c r="N56" s="16">
        <f>'[3]10'!O58</f>
        <v>0</v>
      </c>
      <c r="O56" s="17">
        <f t="shared" si="28"/>
        <v>780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460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780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460</v>
      </c>
      <c r="AQ56" s="8">
        <f t="shared" si="31"/>
        <v>0</v>
      </c>
      <c r="AR56" s="8">
        <f t="shared" si="18"/>
        <v>716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0</v>
      </c>
      <c r="BM56" s="8">
        <f t="shared" si="22"/>
        <v>0</v>
      </c>
      <c r="BN56" s="8">
        <f t="shared" si="23"/>
        <v>32</v>
      </c>
      <c r="BO56" s="8">
        <f t="shared" si="24"/>
        <v>32</v>
      </c>
      <c r="BP56" s="139">
        <f t="shared" si="25"/>
        <v>-32</v>
      </c>
      <c r="BQ56" s="139">
        <f t="shared" si="26"/>
        <v>-32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940</v>
      </c>
      <c r="G57" s="16">
        <f>'[3]10'!G59</f>
        <v>0</v>
      </c>
      <c r="H57" s="17">
        <f t="shared" si="27"/>
        <v>1260</v>
      </c>
      <c r="I57" s="15">
        <f>'[3]10'!J59</f>
        <v>320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460</v>
      </c>
      <c r="N57" s="16">
        <f>'[3]10'!O59</f>
        <v>0</v>
      </c>
      <c r="O57" s="17">
        <f t="shared" si="28"/>
        <v>780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460</v>
      </c>
      <c r="V57" s="16">
        <f t="shared" si="32"/>
        <v>0</v>
      </c>
      <c r="W57" s="17">
        <f t="shared" si="30"/>
        <v>780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460</v>
      </c>
      <c r="AQ57" s="8">
        <f t="shared" si="31"/>
        <v>0</v>
      </c>
      <c r="AR57" s="8">
        <f t="shared" si="18"/>
        <v>716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0</v>
      </c>
      <c r="BM57" s="8">
        <f t="shared" si="22"/>
        <v>0</v>
      </c>
      <c r="BN57" s="8">
        <f t="shared" si="23"/>
        <v>32</v>
      </c>
      <c r="BO57" s="8">
        <f t="shared" si="24"/>
        <v>32</v>
      </c>
      <c r="BP57" s="139">
        <f t="shared" si="25"/>
        <v>-32</v>
      </c>
      <c r="BQ57" s="139">
        <f t="shared" si="26"/>
        <v>-32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940</v>
      </c>
      <c r="G58" s="16">
        <f>'[3]10'!G60</f>
        <v>0</v>
      </c>
      <c r="H58" s="17">
        <f t="shared" si="27"/>
        <v>1260</v>
      </c>
      <c r="I58" s="15">
        <f>'[3]10'!J60</f>
        <v>320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460</v>
      </c>
      <c r="N58" s="16">
        <f>'[3]10'!O60</f>
        <v>0</v>
      </c>
      <c r="O58" s="17">
        <f t="shared" si="28"/>
        <v>780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460</v>
      </c>
      <c r="V58" s="16">
        <f t="shared" si="32"/>
        <v>0</v>
      </c>
      <c r="W58" s="17">
        <f t="shared" si="30"/>
        <v>780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460</v>
      </c>
      <c r="AQ58" s="8">
        <f t="shared" si="31"/>
        <v>0</v>
      </c>
      <c r="AR58" s="8">
        <f t="shared" si="18"/>
        <v>716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0</v>
      </c>
      <c r="BM58" s="8">
        <f t="shared" si="22"/>
        <v>0</v>
      </c>
      <c r="BN58" s="8">
        <f t="shared" si="23"/>
        <v>32</v>
      </c>
      <c r="BO58" s="8">
        <f t="shared" si="24"/>
        <v>32</v>
      </c>
      <c r="BP58" s="139">
        <f t="shared" si="25"/>
        <v>-32</v>
      </c>
      <c r="BQ58" s="139">
        <f t="shared" si="26"/>
        <v>-32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940</v>
      </c>
      <c r="G59" s="16">
        <f>'[3]10'!G61</f>
        <v>0</v>
      </c>
      <c r="H59" s="17">
        <f t="shared" si="27"/>
        <v>1260</v>
      </c>
      <c r="I59" s="15">
        <f>'[3]10'!J61</f>
        <v>320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431</v>
      </c>
      <c r="N59" s="16">
        <f>'[3]10'!O61</f>
        <v>0</v>
      </c>
      <c r="O59" s="17">
        <f t="shared" si="28"/>
        <v>751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431</v>
      </c>
      <c r="V59" s="16">
        <f t="shared" si="32"/>
        <v>0</v>
      </c>
      <c r="W59" s="17">
        <f t="shared" si="30"/>
        <v>751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431</v>
      </c>
      <c r="AQ59" s="8">
        <f t="shared" si="31"/>
        <v>0</v>
      </c>
      <c r="AR59" s="8">
        <f t="shared" si="18"/>
        <v>687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0</v>
      </c>
      <c r="BM59" s="8">
        <f t="shared" si="22"/>
        <v>0</v>
      </c>
      <c r="BN59" s="8">
        <f t="shared" si="23"/>
        <v>32</v>
      </c>
      <c r="BO59" s="8">
        <f t="shared" si="24"/>
        <v>32</v>
      </c>
      <c r="BP59" s="139">
        <f t="shared" si="25"/>
        <v>-32</v>
      </c>
      <c r="BQ59" s="139">
        <f t="shared" si="26"/>
        <v>-32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940</v>
      </c>
      <c r="G60" s="16">
        <f>'[3]10'!G62</f>
        <v>0</v>
      </c>
      <c r="H60" s="17">
        <f t="shared" si="27"/>
        <v>1260</v>
      </c>
      <c r="I60" s="15">
        <f>'[3]10'!J62</f>
        <v>320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465</v>
      </c>
      <c r="N60" s="16">
        <f>'[3]10'!O62</f>
        <v>0</v>
      </c>
      <c r="O60" s="17">
        <f t="shared" si="28"/>
        <v>785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465</v>
      </c>
      <c r="V60" s="16">
        <f t="shared" si="32"/>
        <v>0</v>
      </c>
      <c r="W60" s="17">
        <f t="shared" si="30"/>
        <v>785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465</v>
      </c>
      <c r="AQ60" s="8">
        <f t="shared" si="31"/>
        <v>0</v>
      </c>
      <c r="AR60" s="8">
        <f t="shared" si="18"/>
        <v>721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0</v>
      </c>
      <c r="BM60" s="8">
        <f t="shared" si="22"/>
        <v>0</v>
      </c>
      <c r="BN60" s="8">
        <f t="shared" si="23"/>
        <v>32</v>
      </c>
      <c r="BO60" s="8">
        <f t="shared" si="24"/>
        <v>32</v>
      </c>
      <c r="BP60" s="139">
        <f t="shared" si="25"/>
        <v>-32</v>
      </c>
      <c r="BQ60" s="139">
        <f t="shared" si="26"/>
        <v>-32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940</v>
      </c>
      <c r="G61" s="16">
        <f>'[3]10'!G63</f>
        <v>0</v>
      </c>
      <c r="H61" s="17">
        <f t="shared" si="27"/>
        <v>1260</v>
      </c>
      <c r="I61" s="15">
        <f>'[3]10'!J63</f>
        <v>320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472</v>
      </c>
      <c r="N61" s="16">
        <f>'[3]10'!O63</f>
        <v>0</v>
      </c>
      <c r="O61" s="17">
        <f t="shared" si="28"/>
        <v>792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472</v>
      </c>
      <c r="V61" s="16">
        <f t="shared" si="32"/>
        <v>0</v>
      </c>
      <c r="W61" s="17">
        <f t="shared" si="30"/>
        <v>792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472</v>
      </c>
      <c r="AQ61" s="8">
        <f t="shared" si="34"/>
        <v>0</v>
      </c>
      <c r="AR61" s="8">
        <f t="shared" si="18"/>
        <v>728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0</v>
      </c>
      <c r="BM61" s="8">
        <f t="shared" si="22"/>
        <v>0</v>
      </c>
      <c r="BN61" s="8">
        <f t="shared" si="23"/>
        <v>32</v>
      </c>
      <c r="BO61" s="8">
        <f t="shared" si="24"/>
        <v>32</v>
      </c>
      <c r="BP61" s="139">
        <f t="shared" si="25"/>
        <v>-32</v>
      </c>
      <c r="BQ61" s="139">
        <f t="shared" si="26"/>
        <v>-32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940</v>
      </c>
      <c r="G62" s="16">
        <f>'[3]10'!G64</f>
        <v>0</v>
      </c>
      <c r="H62" s="17">
        <f t="shared" si="27"/>
        <v>1260</v>
      </c>
      <c r="I62" s="15">
        <f>'[3]10'!J64</f>
        <v>320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555</v>
      </c>
      <c r="N62" s="16">
        <f>'[3]10'!O64</f>
        <v>0</v>
      </c>
      <c r="O62" s="17">
        <f t="shared" si="28"/>
        <v>875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555</v>
      </c>
      <c r="V62" s="16">
        <f t="shared" si="32"/>
        <v>0</v>
      </c>
      <c r="W62" s="17">
        <f t="shared" si="30"/>
        <v>875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555</v>
      </c>
      <c r="AQ62" s="8">
        <f t="shared" si="34"/>
        <v>0</v>
      </c>
      <c r="AR62" s="8">
        <f t="shared" si="18"/>
        <v>811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0</v>
      </c>
      <c r="BM62" s="8">
        <f t="shared" si="22"/>
        <v>0</v>
      </c>
      <c r="BN62" s="8">
        <f t="shared" si="23"/>
        <v>32</v>
      </c>
      <c r="BO62" s="8">
        <f t="shared" si="24"/>
        <v>32</v>
      </c>
      <c r="BP62" s="139">
        <f t="shared" si="25"/>
        <v>-32</v>
      </c>
      <c r="BQ62" s="139">
        <f t="shared" si="26"/>
        <v>-32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940</v>
      </c>
      <c r="G63" s="16">
        <f>'[3]10'!G65</f>
        <v>0</v>
      </c>
      <c r="H63" s="17">
        <f t="shared" si="27"/>
        <v>1260</v>
      </c>
      <c r="I63" s="15">
        <f>'[3]10'!J65</f>
        <v>320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620</v>
      </c>
      <c r="N63" s="16">
        <f>'[3]10'!O65</f>
        <v>0</v>
      </c>
      <c r="O63" s="17">
        <f t="shared" si="28"/>
        <v>940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620</v>
      </c>
      <c r="V63" s="16">
        <f t="shared" si="32"/>
        <v>0</v>
      </c>
      <c r="W63" s="17">
        <f t="shared" si="30"/>
        <v>940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620</v>
      </c>
      <c r="AQ63" s="8">
        <f t="shared" si="34"/>
        <v>0</v>
      </c>
      <c r="AR63" s="8">
        <f t="shared" si="18"/>
        <v>876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0</v>
      </c>
      <c r="BM63" s="8">
        <f t="shared" si="22"/>
        <v>0</v>
      </c>
      <c r="BN63" s="8">
        <f t="shared" si="23"/>
        <v>32</v>
      </c>
      <c r="BO63" s="8">
        <f t="shared" si="24"/>
        <v>32</v>
      </c>
      <c r="BP63" s="139">
        <f t="shared" si="25"/>
        <v>-32</v>
      </c>
      <c r="BQ63" s="139">
        <f t="shared" si="26"/>
        <v>-32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940</v>
      </c>
      <c r="G64" s="16">
        <f>'[3]10'!G66</f>
        <v>0</v>
      </c>
      <c r="H64" s="17">
        <f t="shared" si="27"/>
        <v>1260</v>
      </c>
      <c r="I64" s="15">
        <f>'[3]10'!J66</f>
        <v>320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620</v>
      </c>
      <c r="N64" s="16">
        <f>'[3]10'!O66</f>
        <v>0</v>
      </c>
      <c r="O64" s="17">
        <f t="shared" si="28"/>
        <v>940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620</v>
      </c>
      <c r="V64" s="16">
        <f t="shared" si="32"/>
        <v>0</v>
      </c>
      <c r="W64" s="17">
        <f t="shared" si="30"/>
        <v>940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620</v>
      </c>
      <c r="AQ64" s="8">
        <f t="shared" si="34"/>
        <v>0</v>
      </c>
      <c r="AR64" s="8">
        <f t="shared" si="18"/>
        <v>876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32</v>
      </c>
      <c r="BP64" s="139">
        <f t="shared" si="25"/>
        <v>-32</v>
      </c>
      <c r="BQ64" s="139">
        <f t="shared" si="26"/>
        <v>-32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940</v>
      </c>
      <c r="G65" s="16">
        <f>'[3]10'!G67</f>
        <v>0</v>
      </c>
      <c r="H65" s="17">
        <f t="shared" si="27"/>
        <v>1260</v>
      </c>
      <c r="I65" s="15">
        <f>'[3]10'!J67</f>
        <v>320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620</v>
      </c>
      <c r="N65" s="16">
        <f>'[3]10'!O67</f>
        <v>0</v>
      </c>
      <c r="O65" s="17">
        <f t="shared" si="28"/>
        <v>940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620</v>
      </c>
      <c r="V65" s="16">
        <f t="shared" si="32"/>
        <v>0</v>
      </c>
      <c r="W65" s="17">
        <f t="shared" si="30"/>
        <v>940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620</v>
      </c>
      <c r="AQ65" s="8">
        <f t="shared" si="34"/>
        <v>0</v>
      </c>
      <c r="AR65" s="8">
        <f t="shared" si="18"/>
        <v>876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32</v>
      </c>
      <c r="BP65" s="139">
        <f t="shared" si="25"/>
        <v>-32</v>
      </c>
      <c r="BQ65" s="139">
        <f t="shared" si="26"/>
        <v>-32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940</v>
      </c>
      <c r="G66" s="16">
        <f>'[3]10'!G68</f>
        <v>0</v>
      </c>
      <c r="H66" s="17">
        <f t="shared" si="27"/>
        <v>1260</v>
      </c>
      <c r="I66" s="15">
        <f>'[3]10'!J68</f>
        <v>320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620</v>
      </c>
      <c r="N66" s="16">
        <f>'[3]10'!O68</f>
        <v>0</v>
      </c>
      <c r="O66" s="17">
        <f t="shared" si="28"/>
        <v>940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620</v>
      </c>
      <c r="V66" s="16">
        <f t="shared" si="32"/>
        <v>0</v>
      </c>
      <c r="W66" s="17">
        <f t="shared" si="30"/>
        <v>940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620</v>
      </c>
      <c r="AQ66" s="8">
        <f t="shared" si="34"/>
        <v>0</v>
      </c>
      <c r="AR66" s="8">
        <f t="shared" si="18"/>
        <v>876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32</v>
      </c>
      <c r="BP66" s="139">
        <f t="shared" si="25"/>
        <v>-32</v>
      </c>
      <c r="BQ66" s="139">
        <f t="shared" si="26"/>
        <v>-32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940</v>
      </c>
      <c r="G67" s="16">
        <f>'[3]10'!G69</f>
        <v>0</v>
      </c>
      <c r="H67" s="17">
        <f t="shared" si="27"/>
        <v>1260</v>
      </c>
      <c r="I67" s="15">
        <f>'[3]10'!J69</f>
        <v>320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574.30999999999995</v>
      </c>
      <c r="N67" s="16">
        <f>'[3]10'!O69</f>
        <v>0</v>
      </c>
      <c r="O67" s="17">
        <f t="shared" si="28"/>
        <v>894.31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574.30999999999995</v>
      </c>
      <c r="V67" s="16">
        <f t="shared" si="32"/>
        <v>0</v>
      </c>
      <c r="W67" s="17">
        <f t="shared" si="30"/>
        <v>894.31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574.30999999999995</v>
      </c>
      <c r="AQ67" s="8">
        <f t="shared" si="34"/>
        <v>0</v>
      </c>
      <c r="AR67" s="8">
        <f t="shared" si="18"/>
        <v>830.31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940</v>
      </c>
      <c r="G68" s="16">
        <f>'[3]10'!G70</f>
        <v>0</v>
      </c>
      <c r="H68" s="17">
        <f t="shared" si="27"/>
        <v>1260</v>
      </c>
      <c r="I68" s="15">
        <f>'[3]10'!J70</f>
        <v>320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522</v>
      </c>
      <c r="N68" s="16">
        <f>'[3]10'!O70</f>
        <v>0</v>
      </c>
      <c r="O68" s="17">
        <f t="shared" si="28"/>
        <v>842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522</v>
      </c>
      <c r="V68" s="16">
        <f t="shared" si="32"/>
        <v>0</v>
      </c>
      <c r="W68" s="17">
        <f t="shared" si="30"/>
        <v>842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522</v>
      </c>
      <c r="AQ68" s="8">
        <f t="shared" si="34"/>
        <v>0</v>
      </c>
      <c r="AR68" s="8">
        <f t="shared" ref="AR68:AR98" si="50">SUM(AL68:AQ68)</f>
        <v>778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940</v>
      </c>
      <c r="G69" s="16">
        <f>'[3]10'!G71</f>
        <v>0</v>
      </c>
      <c r="H69" s="17">
        <f t="shared" ref="H69:H98" si="59">SUM(B69:G69)</f>
        <v>1260</v>
      </c>
      <c r="I69" s="15">
        <f>'[3]10'!J71</f>
        <v>320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595.75</v>
      </c>
      <c r="N69" s="16">
        <f>'[3]10'!O71</f>
        <v>0</v>
      </c>
      <c r="O69" s="17">
        <f t="shared" ref="O69:O98" si="60">SUM(I69:N69)</f>
        <v>915.75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595.75</v>
      </c>
      <c r="V69" s="16">
        <f t="shared" si="32"/>
        <v>0</v>
      </c>
      <c r="W69" s="17">
        <f t="shared" ref="W69:W98" si="61">SUM(Q69:V69)</f>
        <v>915.75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595.75</v>
      </c>
      <c r="AQ69" s="8">
        <f t="shared" si="34"/>
        <v>0</v>
      </c>
      <c r="AR69" s="8">
        <f t="shared" si="50"/>
        <v>851.75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940</v>
      </c>
      <c r="G70" s="16">
        <f>'[3]10'!G72</f>
        <v>0</v>
      </c>
      <c r="H70" s="17">
        <f t="shared" si="59"/>
        <v>1260</v>
      </c>
      <c r="I70" s="15">
        <f>'[3]10'!J72</f>
        <v>320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605.75</v>
      </c>
      <c r="N70" s="16">
        <f>'[3]10'!O72</f>
        <v>0</v>
      </c>
      <c r="O70" s="17">
        <f t="shared" si="60"/>
        <v>925.75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605.75</v>
      </c>
      <c r="V70" s="16">
        <f t="shared" si="32"/>
        <v>0</v>
      </c>
      <c r="W70" s="17">
        <f t="shared" si="61"/>
        <v>925.75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605.75</v>
      </c>
      <c r="AQ70" s="8">
        <f t="shared" si="34"/>
        <v>0</v>
      </c>
      <c r="AR70" s="8">
        <f t="shared" si="50"/>
        <v>861.75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940</v>
      </c>
      <c r="G71" s="16">
        <f>'[3]10'!G73</f>
        <v>0</v>
      </c>
      <c r="H71" s="17">
        <f t="shared" si="59"/>
        <v>1260</v>
      </c>
      <c r="I71" s="15">
        <f>'[3]10'!J73</f>
        <v>320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565.75</v>
      </c>
      <c r="N71" s="16">
        <f>'[3]10'!O73</f>
        <v>0</v>
      </c>
      <c r="O71" s="17">
        <f t="shared" si="60"/>
        <v>885.75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565.75</v>
      </c>
      <c r="V71" s="16">
        <f t="shared" si="32"/>
        <v>0</v>
      </c>
      <c r="W71" s="17">
        <f t="shared" si="61"/>
        <v>885.75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565.75</v>
      </c>
      <c r="AQ71" s="8">
        <f t="shared" si="34"/>
        <v>0</v>
      </c>
      <c r="AR71" s="8">
        <f t="shared" si="50"/>
        <v>821.75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940</v>
      </c>
      <c r="G72" s="16">
        <f>'[3]10'!G74</f>
        <v>0</v>
      </c>
      <c r="H72" s="17">
        <f t="shared" si="59"/>
        <v>1260</v>
      </c>
      <c r="I72" s="15">
        <f>'[3]10'!J74</f>
        <v>320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565.75</v>
      </c>
      <c r="N72" s="16">
        <f>'[3]10'!O74</f>
        <v>0</v>
      </c>
      <c r="O72" s="17">
        <f t="shared" si="60"/>
        <v>885.75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565.75</v>
      </c>
      <c r="V72" s="16">
        <f t="shared" si="32"/>
        <v>0</v>
      </c>
      <c r="W72" s="17">
        <f t="shared" si="61"/>
        <v>885.75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565.75</v>
      </c>
      <c r="AQ72" s="8">
        <f t="shared" si="34"/>
        <v>0</v>
      </c>
      <c r="AR72" s="8">
        <f t="shared" si="50"/>
        <v>821.75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940</v>
      </c>
      <c r="G73" s="16">
        <f>'[3]10'!G75</f>
        <v>0</v>
      </c>
      <c r="H73" s="17">
        <f t="shared" si="59"/>
        <v>1260</v>
      </c>
      <c r="I73" s="15">
        <f>'[3]10'!J75</f>
        <v>320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491.56</v>
      </c>
      <c r="N73" s="16">
        <f>'[3]10'!O75</f>
        <v>0</v>
      </c>
      <c r="O73" s="17">
        <f t="shared" si="60"/>
        <v>811.56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491.56</v>
      </c>
      <c r="V73" s="16">
        <f t="shared" si="32"/>
        <v>0</v>
      </c>
      <c r="W73" s="17">
        <f t="shared" si="61"/>
        <v>811.56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491.56</v>
      </c>
      <c r="AQ73" s="8">
        <f t="shared" si="34"/>
        <v>0</v>
      </c>
      <c r="AR73" s="8">
        <f t="shared" si="50"/>
        <v>747.56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940</v>
      </c>
      <c r="G74" s="16">
        <f>'[3]10'!G76</f>
        <v>0</v>
      </c>
      <c r="H74" s="17">
        <f t="shared" si="59"/>
        <v>1260</v>
      </c>
      <c r="I74" s="15">
        <f>'[3]10'!J76</f>
        <v>320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476.56</v>
      </c>
      <c r="N74" s="16">
        <f>'[3]10'!O76</f>
        <v>0</v>
      </c>
      <c r="O74" s="17">
        <f t="shared" si="60"/>
        <v>796.56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476.56</v>
      </c>
      <c r="V74" s="16">
        <f t="shared" si="32"/>
        <v>0</v>
      </c>
      <c r="W74" s="17">
        <f t="shared" si="61"/>
        <v>796.56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476.56</v>
      </c>
      <c r="AQ74" s="8">
        <f t="shared" si="34"/>
        <v>0</v>
      </c>
      <c r="AR74" s="8">
        <f t="shared" si="50"/>
        <v>732.56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960</v>
      </c>
      <c r="G75" s="16">
        <f>'[3]10'!G77</f>
        <v>0</v>
      </c>
      <c r="H75" s="17">
        <f t="shared" si="59"/>
        <v>1280</v>
      </c>
      <c r="I75" s="15">
        <f>'[3]10'!J77</f>
        <v>320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440</v>
      </c>
      <c r="N75" s="16">
        <f>'[3]10'!O77</f>
        <v>0</v>
      </c>
      <c r="O75" s="17">
        <f t="shared" si="60"/>
        <v>760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440</v>
      </c>
      <c r="V75" s="16">
        <f t="shared" si="32"/>
        <v>0</v>
      </c>
      <c r="W75" s="17">
        <f t="shared" si="61"/>
        <v>760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440</v>
      </c>
      <c r="AQ75" s="8">
        <f t="shared" si="34"/>
        <v>0</v>
      </c>
      <c r="AR75" s="8">
        <f t="shared" si="50"/>
        <v>696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960</v>
      </c>
      <c r="G76" s="16">
        <f>'[3]10'!G78</f>
        <v>0</v>
      </c>
      <c r="H76" s="17">
        <f t="shared" si="59"/>
        <v>1280</v>
      </c>
      <c r="I76" s="15">
        <f>'[3]10'!J78</f>
        <v>320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451.63</v>
      </c>
      <c r="N76" s="16">
        <f>'[3]10'!O78</f>
        <v>0</v>
      </c>
      <c r="O76" s="17">
        <f t="shared" si="60"/>
        <v>771.63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451.63</v>
      </c>
      <c r="V76" s="16">
        <f t="shared" si="32"/>
        <v>0</v>
      </c>
      <c r="W76" s="17">
        <f t="shared" si="61"/>
        <v>771.63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451.63</v>
      </c>
      <c r="AQ76" s="8">
        <f t="shared" si="34"/>
        <v>0</v>
      </c>
      <c r="AR76" s="8">
        <f t="shared" si="50"/>
        <v>707.63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960</v>
      </c>
      <c r="G77" s="16">
        <f>'[3]10'!G79</f>
        <v>0</v>
      </c>
      <c r="H77" s="17">
        <f t="shared" si="59"/>
        <v>1280</v>
      </c>
      <c r="I77" s="15">
        <f>'[3]10'!J79</f>
        <v>320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503.63</v>
      </c>
      <c r="N77" s="16">
        <f>'[3]10'!O79</f>
        <v>0</v>
      </c>
      <c r="O77" s="17">
        <f t="shared" si="60"/>
        <v>823.63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503.63</v>
      </c>
      <c r="V77" s="16">
        <f t="shared" si="32"/>
        <v>0</v>
      </c>
      <c r="W77" s="17">
        <f t="shared" si="61"/>
        <v>823.63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503.63</v>
      </c>
      <c r="AQ77" s="8">
        <f t="shared" si="34"/>
        <v>0</v>
      </c>
      <c r="AR77" s="8">
        <f t="shared" si="50"/>
        <v>759.63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960</v>
      </c>
      <c r="G78" s="16">
        <f>'[3]10'!G80</f>
        <v>0</v>
      </c>
      <c r="H78" s="17">
        <f t="shared" si="59"/>
        <v>1280</v>
      </c>
      <c r="I78" s="15">
        <f>'[3]10'!J80</f>
        <v>320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444.63</v>
      </c>
      <c r="N78" s="16">
        <f>'[3]10'!O80</f>
        <v>0</v>
      </c>
      <c r="O78" s="17">
        <f t="shared" si="60"/>
        <v>764.63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444.63</v>
      </c>
      <c r="V78" s="16">
        <f t="shared" si="32"/>
        <v>0</v>
      </c>
      <c r="W78" s="17">
        <f t="shared" si="61"/>
        <v>764.63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444.63</v>
      </c>
      <c r="AQ78" s="8">
        <f t="shared" si="34"/>
        <v>0</v>
      </c>
      <c r="AR78" s="8">
        <f t="shared" si="50"/>
        <v>700.63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960</v>
      </c>
      <c r="G79" s="16">
        <f>'[3]10'!G81</f>
        <v>0</v>
      </c>
      <c r="H79" s="17">
        <f t="shared" si="59"/>
        <v>1280</v>
      </c>
      <c r="I79" s="15">
        <f>'[3]10'!J81</f>
        <v>320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420</v>
      </c>
      <c r="N79" s="16">
        <f>'[3]10'!O81</f>
        <v>0</v>
      </c>
      <c r="O79" s="17">
        <f t="shared" si="60"/>
        <v>740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420</v>
      </c>
      <c r="V79" s="16">
        <f t="shared" si="32"/>
        <v>0</v>
      </c>
      <c r="W79" s="17">
        <f t="shared" si="61"/>
        <v>740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420</v>
      </c>
      <c r="AQ79" s="8">
        <f t="shared" si="34"/>
        <v>0</v>
      </c>
      <c r="AR79" s="8">
        <f t="shared" si="50"/>
        <v>676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960</v>
      </c>
      <c r="G80" s="16">
        <f>'[3]10'!G82</f>
        <v>0</v>
      </c>
      <c r="H80" s="17">
        <f t="shared" si="59"/>
        <v>1280</v>
      </c>
      <c r="I80" s="15">
        <f>'[3]10'!J82</f>
        <v>320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420</v>
      </c>
      <c r="N80" s="16">
        <f>'[3]10'!O82</f>
        <v>0</v>
      </c>
      <c r="O80" s="17">
        <f t="shared" si="60"/>
        <v>740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420</v>
      </c>
      <c r="V80" s="16">
        <f t="shared" si="32"/>
        <v>0</v>
      </c>
      <c r="W80" s="17">
        <f t="shared" si="61"/>
        <v>740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420</v>
      </c>
      <c r="AQ80" s="8">
        <f t="shared" si="34"/>
        <v>0</v>
      </c>
      <c r="AR80" s="8">
        <f t="shared" si="50"/>
        <v>676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960</v>
      </c>
      <c r="G81" s="16">
        <f>'[3]10'!G83</f>
        <v>0</v>
      </c>
      <c r="H81" s="17">
        <f t="shared" si="59"/>
        <v>1280</v>
      </c>
      <c r="I81" s="15">
        <f>'[3]10'!J83</f>
        <v>320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420</v>
      </c>
      <c r="N81" s="16">
        <f>'[3]10'!O83</f>
        <v>0</v>
      </c>
      <c r="O81" s="17">
        <f t="shared" si="60"/>
        <v>740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420</v>
      </c>
      <c r="V81" s="16">
        <f t="shared" si="32"/>
        <v>0</v>
      </c>
      <c r="W81" s="17">
        <f t="shared" si="61"/>
        <v>740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7.96</v>
      </c>
      <c r="AC81" s="8">
        <f t="shared" si="41"/>
        <v>0</v>
      </c>
      <c r="AD81" s="8">
        <f t="shared" si="42"/>
        <v>39.96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7.96</v>
      </c>
      <c r="AJ81" s="8">
        <f t="shared" si="48"/>
        <v>0</v>
      </c>
      <c r="AK81" s="8">
        <f t="shared" si="49"/>
        <v>39.96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404.08000000000004</v>
      </c>
      <c r="AQ81" s="8">
        <f t="shared" si="34"/>
        <v>0</v>
      </c>
      <c r="AR81" s="8">
        <f t="shared" si="50"/>
        <v>660.08</v>
      </c>
      <c r="AW81" s="199">
        <v>32</v>
      </c>
      <c r="AX81" s="199">
        <v>0</v>
      </c>
      <c r="AY81" s="199">
        <v>0</v>
      </c>
      <c r="AZ81" s="199">
        <v>0</v>
      </c>
      <c r="BA81" s="199">
        <v>7.96</v>
      </c>
      <c r="BB81" s="199">
        <v>0</v>
      </c>
      <c r="BC81" s="8">
        <f t="shared" si="51"/>
        <v>39.96</v>
      </c>
      <c r="BD81" s="199">
        <v>32</v>
      </c>
      <c r="BE81" s="199">
        <v>0</v>
      </c>
      <c r="BF81" s="199">
        <v>0</v>
      </c>
      <c r="BG81" s="199">
        <v>0</v>
      </c>
      <c r="BH81" s="199">
        <v>7.96</v>
      </c>
      <c r="BI81" s="199">
        <v>0</v>
      </c>
      <c r="BJ81" s="8">
        <f t="shared" si="52"/>
        <v>39.96</v>
      </c>
      <c r="BL81" s="8">
        <f t="shared" si="53"/>
        <v>0</v>
      </c>
      <c r="BM81" s="8">
        <f t="shared" si="54"/>
        <v>0</v>
      </c>
      <c r="BN81" s="8">
        <f t="shared" si="55"/>
        <v>39.96</v>
      </c>
      <c r="BO81" s="8">
        <f t="shared" si="56"/>
        <v>39.96</v>
      </c>
      <c r="BP81" s="139">
        <f t="shared" si="57"/>
        <v>-39.96</v>
      </c>
      <c r="BQ81" s="139">
        <f t="shared" si="58"/>
        <v>-39.96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960</v>
      </c>
      <c r="G82" s="16">
        <f>'[3]10'!G84</f>
        <v>0</v>
      </c>
      <c r="H82" s="17">
        <f t="shared" si="59"/>
        <v>1280</v>
      </c>
      <c r="I82" s="15">
        <f>'[3]10'!J84</f>
        <v>320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420</v>
      </c>
      <c r="N82" s="16">
        <f>'[3]10'!O84</f>
        <v>0</v>
      </c>
      <c r="O82" s="17">
        <f t="shared" si="60"/>
        <v>740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420</v>
      </c>
      <c r="V82" s="16">
        <f t="shared" si="32"/>
        <v>0</v>
      </c>
      <c r="W82" s="17">
        <f t="shared" si="61"/>
        <v>740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9.5500000000000007</v>
      </c>
      <c r="AC82" s="8">
        <f t="shared" si="41"/>
        <v>0</v>
      </c>
      <c r="AD82" s="8">
        <f t="shared" si="42"/>
        <v>41.55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9.5500000000000007</v>
      </c>
      <c r="AJ82" s="8">
        <f t="shared" si="48"/>
        <v>0</v>
      </c>
      <c r="AK82" s="8">
        <f t="shared" si="49"/>
        <v>41.55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400.9</v>
      </c>
      <c r="AQ82" s="8">
        <f t="shared" si="34"/>
        <v>0</v>
      </c>
      <c r="AR82" s="8">
        <f t="shared" si="50"/>
        <v>656.9</v>
      </c>
      <c r="AW82" s="199">
        <v>32</v>
      </c>
      <c r="AX82" s="199">
        <v>0</v>
      </c>
      <c r="AY82" s="199">
        <v>0</v>
      </c>
      <c r="AZ82" s="199">
        <v>0</v>
      </c>
      <c r="BA82" s="199">
        <v>9.5500000000000007</v>
      </c>
      <c r="BB82" s="199">
        <v>0</v>
      </c>
      <c r="BC82" s="8">
        <f t="shared" si="51"/>
        <v>41.55</v>
      </c>
      <c r="BD82" s="199">
        <v>32</v>
      </c>
      <c r="BE82" s="199">
        <v>0</v>
      </c>
      <c r="BF82" s="199">
        <v>0</v>
      </c>
      <c r="BG82" s="199">
        <v>0</v>
      </c>
      <c r="BH82" s="199">
        <v>9.5500000000000007</v>
      </c>
      <c r="BI82" s="199">
        <v>0</v>
      </c>
      <c r="BJ82" s="8">
        <f t="shared" si="52"/>
        <v>41.55</v>
      </c>
      <c r="BL82" s="8">
        <f t="shared" si="53"/>
        <v>0</v>
      </c>
      <c r="BM82" s="8">
        <f t="shared" si="54"/>
        <v>0</v>
      </c>
      <c r="BN82" s="8">
        <f t="shared" si="55"/>
        <v>41.55</v>
      </c>
      <c r="BO82" s="8">
        <f t="shared" si="56"/>
        <v>41.55</v>
      </c>
      <c r="BP82" s="139">
        <f t="shared" si="57"/>
        <v>-41.55</v>
      </c>
      <c r="BQ82" s="139">
        <f t="shared" si="58"/>
        <v>-41.55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960</v>
      </c>
      <c r="G83" s="16">
        <f>'[3]10'!G85</f>
        <v>0</v>
      </c>
      <c r="H83" s="17">
        <f t="shared" si="59"/>
        <v>1280</v>
      </c>
      <c r="I83" s="15">
        <f>'[3]10'!J85</f>
        <v>320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455.63</v>
      </c>
      <c r="N83" s="16">
        <f>'[3]10'!O85</f>
        <v>0</v>
      </c>
      <c r="O83" s="17">
        <f t="shared" si="60"/>
        <v>775.63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455.63</v>
      </c>
      <c r="V83" s="16">
        <f t="shared" si="32"/>
        <v>0</v>
      </c>
      <c r="W83" s="17">
        <f t="shared" si="61"/>
        <v>775.63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455.63</v>
      </c>
      <c r="AQ83" s="8">
        <f t="shared" si="34"/>
        <v>0</v>
      </c>
      <c r="AR83" s="8">
        <f t="shared" si="50"/>
        <v>711.63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960</v>
      </c>
      <c r="G84" s="16">
        <f>'[3]10'!G86</f>
        <v>0</v>
      </c>
      <c r="H84" s="17">
        <f t="shared" si="59"/>
        <v>1280</v>
      </c>
      <c r="I84" s="15">
        <f>'[3]10'!J86</f>
        <v>320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425</v>
      </c>
      <c r="N84" s="16">
        <f>'[3]10'!O86</f>
        <v>0</v>
      </c>
      <c r="O84" s="17">
        <f t="shared" si="60"/>
        <v>745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425</v>
      </c>
      <c r="V84" s="16">
        <f t="shared" si="32"/>
        <v>0</v>
      </c>
      <c r="W84" s="17">
        <f t="shared" si="61"/>
        <v>745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425</v>
      </c>
      <c r="AQ84" s="8">
        <f t="shared" si="34"/>
        <v>0</v>
      </c>
      <c r="AR84" s="8">
        <f t="shared" si="50"/>
        <v>681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960</v>
      </c>
      <c r="G85" s="16">
        <f>'[3]10'!G87</f>
        <v>0</v>
      </c>
      <c r="H85" s="17">
        <f t="shared" si="59"/>
        <v>1280</v>
      </c>
      <c r="I85" s="15">
        <f>'[3]10'!J87</f>
        <v>320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425</v>
      </c>
      <c r="N85" s="16">
        <f>'[3]10'!O87</f>
        <v>0</v>
      </c>
      <c r="O85" s="17">
        <f t="shared" si="60"/>
        <v>745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425</v>
      </c>
      <c r="V85" s="16">
        <f t="shared" si="32"/>
        <v>0</v>
      </c>
      <c r="W85" s="17">
        <f t="shared" si="61"/>
        <v>745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425</v>
      </c>
      <c r="AQ85" s="8">
        <f t="shared" si="34"/>
        <v>0</v>
      </c>
      <c r="AR85" s="8">
        <f t="shared" si="50"/>
        <v>681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960</v>
      </c>
      <c r="G86" s="16">
        <f>'[3]10'!G88</f>
        <v>0</v>
      </c>
      <c r="H86" s="17">
        <f t="shared" si="59"/>
        <v>1280</v>
      </c>
      <c r="I86" s="15">
        <f>'[3]10'!J88</f>
        <v>320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420</v>
      </c>
      <c r="N86" s="16">
        <f>'[3]10'!O88</f>
        <v>0</v>
      </c>
      <c r="O86" s="17">
        <f t="shared" si="60"/>
        <v>740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420</v>
      </c>
      <c r="V86" s="16">
        <f t="shared" si="32"/>
        <v>0</v>
      </c>
      <c r="W86" s="17">
        <f t="shared" si="61"/>
        <v>740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420</v>
      </c>
      <c r="AQ86" s="8">
        <f t="shared" si="34"/>
        <v>0</v>
      </c>
      <c r="AR86" s="8">
        <f t="shared" si="50"/>
        <v>676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960</v>
      </c>
      <c r="G87" s="16">
        <f>'[3]10'!G89</f>
        <v>0</v>
      </c>
      <c r="H87" s="17">
        <f t="shared" si="59"/>
        <v>1280</v>
      </c>
      <c r="I87" s="15">
        <f>'[3]10'!J89</f>
        <v>320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420</v>
      </c>
      <c r="N87" s="16">
        <f>'[3]10'!O89</f>
        <v>0</v>
      </c>
      <c r="O87" s="17">
        <f t="shared" si="60"/>
        <v>740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420</v>
      </c>
      <c r="V87" s="16">
        <f t="shared" si="32"/>
        <v>0</v>
      </c>
      <c r="W87" s="17">
        <f t="shared" si="61"/>
        <v>740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420</v>
      </c>
      <c r="AQ87" s="8">
        <f t="shared" si="34"/>
        <v>0</v>
      </c>
      <c r="AR87" s="8">
        <f t="shared" si="50"/>
        <v>676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960</v>
      </c>
      <c r="G88" s="16">
        <f>'[3]10'!G90</f>
        <v>0</v>
      </c>
      <c r="H88" s="17">
        <f t="shared" si="59"/>
        <v>1280</v>
      </c>
      <c r="I88" s="15">
        <f>'[3]10'!J90</f>
        <v>320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486.63</v>
      </c>
      <c r="N88" s="16">
        <f>'[3]10'!O90</f>
        <v>0</v>
      </c>
      <c r="O88" s="17">
        <f t="shared" si="60"/>
        <v>806.63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486.63</v>
      </c>
      <c r="V88" s="16">
        <f t="shared" si="32"/>
        <v>0</v>
      </c>
      <c r="W88" s="17">
        <f t="shared" si="61"/>
        <v>806.63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486.63</v>
      </c>
      <c r="AQ88" s="8">
        <f t="shared" si="34"/>
        <v>0</v>
      </c>
      <c r="AR88" s="8">
        <f t="shared" si="50"/>
        <v>742.63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960</v>
      </c>
      <c r="G89" s="16">
        <f>'[3]10'!G91</f>
        <v>0</v>
      </c>
      <c r="H89" s="17">
        <f t="shared" si="59"/>
        <v>1280</v>
      </c>
      <c r="I89" s="15">
        <f>'[3]10'!J91</f>
        <v>320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542.63</v>
      </c>
      <c r="N89" s="16">
        <f>'[3]10'!O91</f>
        <v>0</v>
      </c>
      <c r="O89" s="17">
        <f t="shared" si="60"/>
        <v>862.63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542.63</v>
      </c>
      <c r="V89" s="16">
        <f t="shared" si="32"/>
        <v>0</v>
      </c>
      <c r="W89" s="17">
        <f t="shared" si="61"/>
        <v>862.63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542.63</v>
      </c>
      <c r="AQ89" s="8">
        <f t="shared" si="34"/>
        <v>0</v>
      </c>
      <c r="AR89" s="8">
        <f t="shared" si="50"/>
        <v>798.63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960</v>
      </c>
      <c r="G90" s="16">
        <f>'[3]10'!G92</f>
        <v>0</v>
      </c>
      <c r="H90" s="17">
        <f t="shared" si="59"/>
        <v>1280</v>
      </c>
      <c r="I90" s="15">
        <f>'[3]10'!J92</f>
        <v>320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514.63</v>
      </c>
      <c r="N90" s="16">
        <f>'[3]10'!O92</f>
        <v>0</v>
      </c>
      <c r="O90" s="17">
        <f t="shared" si="60"/>
        <v>834.63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514.63</v>
      </c>
      <c r="V90" s="16">
        <f t="shared" si="32"/>
        <v>0</v>
      </c>
      <c r="W90" s="17">
        <f t="shared" si="61"/>
        <v>834.63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514.63</v>
      </c>
      <c r="AQ90" s="8">
        <f t="shared" si="34"/>
        <v>0</v>
      </c>
      <c r="AR90" s="8">
        <f t="shared" si="50"/>
        <v>770.63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960</v>
      </c>
      <c r="G91" s="16">
        <f>'[3]10'!G93</f>
        <v>0</v>
      </c>
      <c r="H91" s="17">
        <f t="shared" si="59"/>
        <v>1280</v>
      </c>
      <c r="I91" s="15">
        <f>'[3]10'!J93</f>
        <v>320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620</v>
      </c>
      <c r="N91" s="16">
        <f>'[3]10'!O93</f>
        <v>0</v>
      </c>
      <c r="O91" s="17">
        <f t="shared" si="60"/>
        <v>940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620</v>
      </c>
      <c r="V91" s="16">
        <f t="shared" si="32"/>
        <v>0</v>
      </c>
      <c r="W91" s="17">
        <f t="shared" si="61"/>
        <v>940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620</v>
      </c>
      <c r="AQ91" s="8">
        <f t="shared" si="34"/>
        <v>0</v>
      </c>
      <c r="AR91" s="8">
        <f t="shared" si="50"/>
        <v>876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960</v>
      </c>
      <c r="G92" s="16">
        <f>'[3]10'!G94</f>
        <v>0</v>
      </c>
      <c r="H92" s="17">
        <f t="shared" si="59"/>
        <v>1280</v>
      </c>
      <c r="I92" s="15">
        <f>'[3]10'!J94</f>
        <v>320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620</v>
      </c>
      <c r="N92" s="16">
        <f>'[3]10'!O94</f>
        <v>0</v>
      </c>
      <c r="O92" s="17">
        <f t="shared" si="60"/>
        <v>940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620</v>
      </c>
      <c r="V92" s="16">
        <f t="shared" si="32"/>
        <v>0</v>
      </c>
      <c r="W92" s="17">
        <f t="shared" si="61"/>
        <v>940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620</v>
      </c>
      <c r="AQ92" s="8">
        <f t="shared" si="34"/>
        <v>0</v>
      </c>
      <c r="AR92" s="8">
        <f t="shared" si="50"/>
        <v>876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960</v>
      </c>
      <c r="G93" s="16">
        <f>'[3]10'!G95</f>
        <v>0</v>
      </c>
      <c r="H93" s="17">
        <f t="shared" si="59"/>
        <v>1280</v>
      </c>
      <c r="I93" s="15">
        <f>'[3]10'!J95</f>
        <v>320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620</v>
      </c>
      <c r="N93" s="16">
        <f>'[3]10'!O95</f>
        <v>0</v>
      </c>
      <c r="O93" s="17">
        <f t="shared" si="60"/>
        <v>940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620</v>
      </c>
      <c r="V93" s="16">
        <f t="shared" si="32"/>
        <v>0</v>
      </c>
      <c r="W93" s="17">
        <f t="shared" si="61"/>
        <v>940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620</v>
      </c>
      <c r="AQ93" s="8">
        <f t="shared" si="34"/>
        <v>0</v>
      </c>
      <c r="AR93" s="8">
        <f t="shared" si="50"/>
        <v>876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39">
        <f t="shared" si="57"/>
        <v>-32</v>
      </c>
      <c r="BQ93" s="139">
        <f t="shared" si="58"/>
        <v>-32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960</v>
      </c>
      <c r="G94" s="16">
        <f>'[3]10'!G96</f>
        <v>0</v>
      </c>
      <c r="H94" s="17">
        <f t="shared" si="59"/>
        <v>1280</v>
      </c>
      <c r="I94" s="15">
        <f>'[3]10'!J96</f>
        <v>320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620</v>
      </c>
      <c r="N94" s="16">
        <f>'[3]10'!O96</f>
        <v>0</v>
      </c>
      <c r="O94" s="17">
        <f t="shared" si="60"/>
        <v>940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620</v>
      </c>
      <c r="V94" s="16">
        <f t="shared" si="32"/>
        <v>0</v>
      </c>
      <c r="W94" s="17">
        <f t="shared" si="61"/>
        <v>940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620</v>
      </c>
      <c r="AQ94" s="8">
        <f t="shared" si="34"/>
        <v>0</v>
      </c>
      <c r="AR94" s="8">
        <f t="shared" si="50"/>
        <v>876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39">
        <f t="shared" si="57"/>
        <v>-32</v>
      </c>
      <c r="BQ94" s="139">
        <f t="shared" si="58"/>
        <v>-32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960</v>
      </c>
      <c r="G95" s="16">
        <f>'[3]10'!G97</f>
        <v>0</v>
      </c>
      <c r="H95" s="17">
        <f t="shared" si="59"/>
        <v>1280</v>
      </c>
      <c r="I95" s="15">
        <f>'[3]10'!J97</f>
        <v>320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620</v>
      </c>
      <c r="N95" s="16">
        <f>'[3]10'!O97</f>
        <v>0</v>
      </c>
      <c r="O95" s="17">
        <f t="shared" si="60"/>
        <v>940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620</v>
      </c>
      <c r="V95" s="16">
        <f t="shared" si="32"/>
        <v>0</v>
      </c>
      <c r="W95" s="17">
        <f t="shared" si="61"/>
        <v>940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620</v>
      </c>
      <c r="AQ95" s="8">
        <f t="shared" si="34"/>
        <v>0</v>
      </c>
      <c r="AR95" s="8">
        <f t="shared" si="50"/>
        <v>876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39">
        <f t="shared" si="57"/>
        <v>-32</v>
      </c>
      <c r="BQ95" s="139">
        <f t="shared" si="58"/>
        <v>-32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960</v>
      </c>
      <c r="G96" s="16">
        <f>'[3]10'!G98</f>
        <v>0</v>
      </c>
      <c r="H96" s="17">
        <f t="shared" si="59"/>
        <v>1280</v>
      </c>
      <c r="I96" s="15">
        <f>'[3]10'!J98</f>
        <v>320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620</v>
      </c>
      <c r="N96" s="16">
        <f>'[3]10'!O98</f>
        <v>0</v>
      </c>
      <c r="O96" s="17">
        <f t="shared" si="60"/>
        <v>940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620</v>
      </c>
      <c r="V96" s="16">
        <f t="shared" si="32"/>
        <v>0</v>
      </c>
      <c r="W96" s="17">
        <f t="shared" si="61"/>
        <v>940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620</v>
      </c>
      <c r="AQ96" s="8">
        <f t="shared" si="34"/>
        <v>0</v>
      </c>
      <c r="AR96" s="8">
        <f t="shared" si="50"/>
        <v>876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39">
        <f t="shared" si="57"/>
        <v>-32</v>
      </c>
      <c r="BQ96" s="139">
        <f t="shared" si="58"/>
        <v>-32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960</v>
      </c>
      <c r="G97" s="16">
        <f>'[3]10'!G99</f>
        <v>0</v>
      </c>
      <c r="H97" s="17">
        <f t="shared" si="59"/>
        <v>1280</v>
      </c>
      <c r="I97" s="15">
        <f>'[3]10'!J99</f>
        <v>320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620</v>
      </c>
      <c r="N97" s="16">
        <f>'[3]10'!O99</f>
        <v>0</v>
      </c>
      <c r="O97" s="17">
        <f t="shared" si="60"/>
        <v>940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620</v>
      </c>
      <c r="V97" s="16">
        <f t="shared" si="32"/>
        <v>0</v>
      </c>
      <c r="W97" s="17">
        <f t="shared" si="61"/>
        <v>940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620</v>
      </c>
      <c r="AQ97" s="8">
        <f t="shared" si="34"/>
        <v>0</v>
      </c>
      <c r="AR97" s="8">
        <f t="shared" si="50"/>
        <v>876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39">
        <f t="shared" si="57"/>
        <v>-32</v>
      </c>
      <c r="BQ97" s="139">
        <f t="shared" si="58"/>
        <v>-32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960</v>
      </c>
      <c r="G98" s="16">
        <f>'[3]10'!G100</f>
        <v>0</v>
      </c>
      <c r="H98" s="17">
        <f t="shared" si="59"/>
        <v>1280</v>
      </c>
      <c r="I98" s="15">
        <f>'[3]10'!J100</f>
        <v>320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620</v>
      </c>
      <c r="N98" s="16">
        <f>'[3]10'!O100</f>
        <v>0</v>
      </c>
      <c r="O98" s="17">
        <f t="shared" si="60"/>
        <v>940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620</v>
      </c>
      <c r="V98" s="16">
        <f t="shared" si="32"/>
        <v>0</v>
      </c>
      <c r="W98" s="17">
        <f t="shared" si="61"/>
        <v>940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620</v>
      </c>
      <c r="AQ98" s="8">
        <f t="shared" si="34"/>
        <v>0</v>
      </c>
      <c r="AR98" s="8">
        <f t="shared" si="50"/>
        <v>876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39">
        <f t="shared" si="57"/>
        <v>-32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22.88</v>
      </c>
      <c r="G99" s="15">
        <f t="shared" si="62"/>
        <v>0</v>
      </c>
      <c r="H99" s="15">
        <f t="shared" si="62"/>
        <v>30.56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12.563124999999998</v>
      </c>
      <c r="N99" s="15">
        <f t="shared" si="62"/>
        <v>0</v>
      </c>
      <c r="O99" s="15">
        <f t="shared" si="62"/>
        <v>20.243125000000006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12.563124999999998</v>
      </c>
      <c r="V99" s="15">
        <f t="shared" si="62"/>
        <v>0</v>
      </c>
      <c r="W99" s="15">
        <f t="shared" si="62"/>
        <v>20.243125000000006</v>
      </c>
      <c r="X99" s="15">
        <f t="shared" si="62"/>
        <v>0.76054500000000003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4.3775000000000003E-3</v>
      </c>
      <c r="AC99" s="15">
        <f t="shared" si="62"/>
        <v>0</v>
      </c>
      <c r="AD99" s="15">
        <f t="shared" si="62"/>
        <v>0.76492250000000017</v>
      </c>
      <c r="AE99" s="15">
        <f t="shared" si="62"/>
        <v>0.64126499999999997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4.3775000000000003E-3</v>
      </c>
      <c r="AJ99" s="15">
        <f t="shared" si="62"/>
        <v>0</v>
      </c>
      <c r="AK99" s="15">
        <f t="shared" si="62"/>
        <v>0.64564250000000001</v>
      </c>
      <c r="AL99" s="15">
        <f t="shared" si="62"/>
        <v>6.2781899999999995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12.554369999999999</v>
      </c>
      <c r="AQ99" s="15">
        <f t="shared" si="62"/>
        <v>0</v>
      </c>
      <c r="AR99" s="15">
        <f t="shared" si="62"/>
        <v>18.832560000000004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0.76054500000000003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4.3775000000000003E-3</v>
      </c>
      <c r="BB99" s="15">
        <f t="shared" si="62"/>
        <v>0</v>
      </c>
      <c r="BC99" s="15">
        <f t="shared" si="62"/>
        <v>0.76492250000000017</v>
      </c>
      <c r="BD99" s="15">
        <f t="shared" si="62"/>
        <v>0.64126499999999997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4.3775000000000003E-3</v>
      </c>
      <c r="BI99" s="15">
        <f t="shared" si="62"/>
        <v>0</v>
      </c>
      <c r="BJ99" s="15">
        <f t="shared" ref="BJ99:BQ99" si="63">SUM(BJ3:BJ98)/4000</f>
        <v>0.64564250000000001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0.76492250000000017</v>
      </c>
      <c r="BO99" s="15">
        <f t="shared" si="63"/>
        <v>0.64564250000000001</v>
      </c>
      <c r="BP99" s="15">
        <f t="shared" si="63"/>
        <v>-0.76492250000000017</v>
      </c>
      <c r="BQ99" s="15">
        <f t="shared" si="63"/>
        <v>-0.64564250000000001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7" t="s">
        <v>153</v>
      </c>
      <c r="C1" s="207"/>
      <c r="D1" s="207" t="s">
        <v>278</v>
      </c>
      <c r="E1" s="207"/>
      <c r="H1" s="112"/>
      <c r="I1" s="207" t="s">
        <v>318</v>
      </c>
      <c r="J1" s="207"/>
      <c r="K1" s="207"/>
      <c r="L1" s="207"/>
      <c r="M1" s="207"/>
      <c r="N1" s="207"/>
      <c r="O1" s="113"/>
      <c r="P1" s="207" t="s">
        <v>319</v>
      </c>
      <c r="Q1" s="207"/>
      <c r="R1" s="207"/>
      <c r="S1" s="207"/>
      <c r="T1" s="207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153</v>
      </c>
      <c r="E3">
        <f>PPCL!N3</f>
        <v>0</v>
      </c>
      <c r="F3">
        <f>B3+C3</f>
        <v>265</v>
      </c>
      <c r="G3">
        <f>D3+E3</f>
        <v>153</v>
      </c>
      <c r="H3" s="112"/>
      <c r="I3">
        <f>BRPL_EOD!AE3+BRPL_EOD!AF3</f>
        <v>43.02</v>
      </c>
      <c r="J3">
        <f>BYPL_EOD!AE3+BYPL_EOD!AF3</f>
        <v>25</v>
      </c>
      <c r="K3">
        <f>MES_EOD!AE3+MES_EOD!AF3</f>
        <v>10</v>
      </c>
      <c r="L3">
        <f>NDMC_EOD!AE3+NDMC_EOD!AF3</f>
        <v>45.66</v>
      </c>
      <c r="M3">
        <f>TPDDL_EOD!AE3+TPDDL_EOD!AF3</f>
        <v>29.32</v>
      </c>
      <c r="N3">
        <f t="shared" ref="N3:N66" si="0">SUM(I3:M3)</f>
        <v>153</v>
      </c>
      <c r="O3" s="112">
        <f t="shared" ref="O3:O66" si="1">G3-N3</f>
        <v>0</v>
      </c>
      <c r="P3">
        <v>43.02</v>
      </c>
      <c r="Q3">
        <v>25</v>
      </c>
      <c r="R3">
        <v>10</v>
      </c>
      <c r="S3">
        <v>45.66</v>
      </c>
      <c r="T3">
        <v>29.32</v>
      </c>
      <c r="U3" s="114">
        <f t="shared" ref="U3:U66" si="2">SUM(P3:T3)</f>
        <v>153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153</v>
      </c>
      <c r="E4">
        <f>PPCL!N4</f>
        <v>0</v>
      </c>
      <c r="F4">
        <f t="shared" ref="F4:F67" si="4">B4+C4</f>
        <v>265</v>
      </c>
      <c r="G4">
        <f t="shared" ref="G4:G67" si="5">D4+E4</f>
        <v>153</v>
      </c>
      <c r="H4" s="112"/>
      <c r="I4">
        <f>BRPL_EOD!AE4+BRPL_EOD!AF4</f>
        <v>43.02</v>
      </c>
      <c r="J4">
        <f>BYPL_EOD!AE4+BYPL_EOD!AF4</f>
        <v>25</v>
      </c>
      <c r="K4">
        <f>MES_EOD!AE4+MES_EOD!AF4</f>
        <v>10</v>
      </c>
      <c r="L4">
        <f>NDMC_EOD!AE4+NDMC_EOD!AF4</f>
        <v>45.66</v>
      </c>
      <c r="M4">
        <f>TPDDL_EOD!AE4+TPDDL_EOD!AF4</f>
        <v>29.32</v>
      </c>
      <c r="N4">
        <f t="shared" si="0"/>
        <v>153</v>
      </c>
      <c r="O4" s="112">
        <f t="shared" si="1"/>
        <v>0</v>
      </c>
      <c r="P4">
        <v>43.02</v>
      </c>
      <c r="Q4">
        <v>25</v>
      </c>
      <c r="R4">
        <v>10</v>
      </c>
      <c r="S4">
        <v>45.66</v>
      </c>
      <c r="T4">
        <v>29.32</v>
      </c>
      <c r="U4" s="114">
        <f t="shared" si="2"/>
        <v>153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153</v>
      </c>
      <c r="E5">
        <f>PPCL!N5</f>
        <v>0</v>
      </c>
      <c r="F5">
        <f t="shared" si="4"/>
        <v>265</v>
      </c>
      <c r="G5">
        <f t="shared" si="5"/>
        <v>153</v>
      </c>
      <c r="H5" s="112"/>
      <c r="I5">
        <f>BRPL_EOD!AE5+BRPL_EOD!AF5</f>
        <v>43.02</v>
      </c>
      <c r="J5">
        <f>BYPL_EOD!AE5+BYPL_EOD!AF5</f>
        <v>25</v>
      </c>
      <c r="K5">
        <f>MES_EOD!AE5+MES_EOD!AF5</f>
        <v>10</v>
      </c>
      <c r="L5">
        <f>NDMC_EOD!AE5+NDMC_EOD!AF5</f>
        <v>45.66</v>
      </c>
      <c r="M5">
        <f>TPDDL_EOD!AE5+TPDDL_EOD!AF5</f>
        <v>29.32</v>
      </c>
      <c r="N5">
        <f t="shared" si="0"/>
        <v>153</v>
      </c>
      <c r="O5" s="112">
        <f t="shared" si="1"/>
        <v>0</v>
      </c>
      <c r="P5">
        <v>43.02</v>
      </c>
      <c r="Q5">
        <v>25</v>
      </c>
      <c r="R5">
        <v>10</v>
      </c>
      <c r="S5">
        <v>45.66</v>
      </c>
      <c r="T5">
        <v>29.32</v>
      </c>
      <c r="U5" s="114">
        <f t="shared" si="2"/>
        <v>153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153</v>
      </c>
      <c r="E6">
        <f>PPCL!N6</f>
        <v>0</v>
      </c>
      <c r="F6">
        <f t="shared" si="4"/>
        <v>265</v>
      </c>
      <c r="G6">
        <f t="shared" si="5"/>
        <v>153</v>
      </c>
      <c r="H6" s="112"/>
      <c r="I6">
        <f>BRPL_EOD!AE6+BRPL_EOD!AF6</f>
        <v>43.02</v>
      </c>
      <c r="J6">
        <f>BYPL_EOD!AE6+BYPL_EOD!AF6</f>
        <v>25</v>
      </c>
      <c r="K6">
        <f>MES_EOD!AE6+MES_EOD!AF6</f>
        <v>10</v>
      </c>
      <c r="L6">
        <f>NDMC_EOD!AE6+NDMC_EOD!AF6</f>
        <v>45.66</v>
      </c>
      <c r="M6">
        <f>TPDDL_EOD!AE6+TPDDL_EOD!AF6</f>
        <v>29.32</v>
      </c>
      <c r="N6">
        <f t="shared" si="0"/>
        <v>153</v>
      </c>
      <c r="O6" s="112">
        <f t="shared" si="1"/>
        <v>0</v>
      </c>
      <c r="P6">
        <v>43.02</v>
      </c>
      <c r="Q6">
        <v>25</v>
      </c>
      <c r="R6">
        <v>10</v>
      </c>
      <c r="S6">
        <v>45.66</v>
      </c>
      <c r="T6">
        <v>29.32</v>
      </c>
      <c r="U6" s="114">
        <f t="shared" si="2"/>
        <v>153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153</v>
      </c>
      <c r="E7">
        <f>PPCL!N7</f>
        <v>0</v>
      </c>
      <c r="F7">
        <f t="shared" si="4"/>
        <v>265</v>
      </c>
      <c r="G7">
        <f t="shared" si="5"/>
        <v>153</v>
      </c>
      <c r="H7" s="112"/>
      <c r="I7">
        <f>BRPL_EOD!AE7+BRPL_EOD!AF7</f>
        <v>43.02</v>
      </c>
      <c r="J7">
        <f>BYPL_EOD!AE7+BYPL_EOD!AF7</f>
        <v>25</v>
      </c>
      <c r="K7">
        <f>MES_EOD!AE7+MES_EOD!AF7</f>
        <v>10</v>
      </c>
      <c r="L7">
        <f>NDMC_EOD!AE7+NDMC_EOD!AF7</f>
        <v>45.66</v>
      </c>
      <c r="M7">
        <f>TPDDL_EOD!AE7+TPDDL_EOD!AF7</f>
        <v>29.32</v>
      </c>
      <c r="N7">
        <f t="shared" si="0"/>
        <v>153</v>
      </c>
      <c r="O7" s="112">
        <f t="shared" si="1"/>
        <v>0</v>
      </c>
      <c r="P7">
        <v>43.02</v>
      </c>
      <c r="Q7">
        <v>25</v>
      </c>
      <c r="R7">
        <v>10</v>
      </c>
      <c r="S7">
        <v>45.66</v>
      </c>
      <c r="T7">
        <v>29.32</v>
      </c>
      <c r="U7" s="114">
        <f t="shared" si="2"/>
        <v>153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153</v>
      </c>
      <c r="E8">
        <f>PPCL!N8</f>
        <v>0</v>
      </c>
      <c r="F8">
        <f t="shared" si="4"/>
        <v>265</v>
      </c>
      <c r="G8">
        <f t="shared" si="5"/>
        <v>153</v>
      </c>
      <c r="H8" s="112"/>
      <c r="I8">
        <f>BRPL_EOD!AE8+BRPL_EOD!AF8</f>
        <v>43.02</v>
      </c>
      <c r="J8">
        <f>BYPL_EOD!AE8+BYPL_EOD!AF8</f>
        <v>25</v>
      </c>
      <c r="K8">
        <f>MES_EOD!AE8+MES_EOD!AF8</f>
        <v>10</v>
      </c>
      <c r="L8">
        <f>NDMC_EOD!AE8+NDMC_EOD!AF8</f>
        <v>45.66</v>
      </c>
      <c r="M8">
        <f>TPDDL_EOD!AE8+TPDDL_EOD!AF8</f>
        <v>29.32</v>
      </c>
      <c r="N8">
        <f t="shared" si="0"/>
        <v>153</v>
      </c>
      <c r="O8" s="112">
        <f t="shared" si="1"/>
        <v>0</v>
      </c>
      <c r="P8">
        <v>43.02</v>
      </c>
      <c r="Q8">
        <v>25</v>
      </c>
      <c r="R8">
        <v>10</v>
      </c>
      <c r="S8">
        <v>45.66</v>
      </c>
      <c r="T8">
        <v>29.32</v>
      </c>
      <c r="U8" s="114">
        <f t="shared" si="2"/>
        <v>153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153</v>
      </c>
      <c r="E9">
        <f>PPCL!N9</f>
        <v>0</v>
      </c>
      <c r="F9">
        <f t="shared" si="4"/>
        <v>265</v>
      </c>
      <c r="G9">
        <f t="shared" si="5"/>
        <v>153</v>
      </c>
      <c r="H9" s="112"/>
      <c r="I9">
        <f>BRPL_EOD!AE9+BRPL_EOD!AF9</f>
        <v>43.02</v>
      </c>
      <c r="J9">
        <f>BYPL_EOD!AE9+BYPL_EOD!AF9</f>
        <v>25</v>
      </c>
      <c r="K9">
        <f>MES_EOD!AE9+MES_EOD!AF9</f>
        <v>10</v>
      </c>
      <c r="L9">
        <f>NDMC_EOD!AE9+NDMC_EOD!AF9</f>
        <v>45.66</v>
      </c>
      <c r="M9">
        <f>TPDDL_EOD!AE9+TPDDL_EOD!AF9</f>
        <v>29.32</v>
      </c>
      <c r="N9">
        <f t="shared" si="0"/>
        <v>153</v>
      </c>
      <c r="O9" s="112">
        <f t="shared" si="1"/>
        <v>0</v>
      </c>
      <c r="P9">
        <v>43.02</v>
      </c>
      <c r="Q9">
        <v>25</v>
      </c>
      <c r="R9">
        <v>10</v>
      </c>
      <c r="S9">
        <v>45.66</v>
      </c>
      <c r="T9">
        <v>29.32</v>
      </c>
      <c r="U9" s="114">
        <f t="shared" si="2"/>
        <v>153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153</v>
      </c>
      <c r="E10">
        <f>PPCL!N10</f>
        <v>0</v>
      </c>
      <c r="F10">
        <f t="shared" si="4"/>
        <v>265</v>
      </c>
      <c r="G10">
        <f t="shared" si="5"/>
        <v>153</v>
      </c>
      <c r="H10" s="112"/>
      <c r="I10">
        <f>BRPL_EOD!AE10+BRPL_EOD!AF10</f>
        <v>43.02</v>
      </c>
      <c r="J10">
        <f>BYPL_EOD!AE10+BYPL_EOD!AF10</f>
        <v>25</v>
      </c>
      <c r="K10">
        <f>MES_EOD!AE10+MES_EOD!AF10</f>
        <v>10</v>
      </c>
      <c r="L10">
        <f>NDMC_EOD!AE10+NDMC_EOD!AF10</f>
        <v>45.66</v>
      </c>
      <c r="M10">
        <f>TPDDL_EOD!AE10+TPDDL_EOD!AF10</f>
        <v>29.32</v>
      </c>
      <c r="N10">
        <f t="shared" si="0"/>
        <v>153</v>
      </c>
      <c r="O10" s="112">
        <f t="shared" si="1"/>
        <v>0</v>
      </c>
      <c r="P10">
        <v>43.02</v>
      </c>
      <c r="Q10">
        <v>25</v>
      </c>
      <c r="R10">
        <v>10</v>
      </c>
      <c r="S10">
        <v>45.66</v>
      </c>
      <c r="T10">
        <v>29.32</v>
      </c>
      <c r="U10" s="114">
        <f t="shared" si="2"/>
        <v>153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153</v>
      </c>
      <c r="E11">
        <f>PPCL!N11</f>
        <v>0</v>
      </c>
      <c r="F11">
        <f t="shared" si="4"/>
        <v>265</v>
      </c>
      <c r="G11">
        <f t="shared" si="5"/>
        <v>153</v>
      </c>
      <c r="H11" s="112"/>
      <c r="I11">
        <f>BRPL_EOD!AE11+BRPL_EOD!AF11</f>
        <v>43.02</v>
      </c>
      <c r="J11">
        <f>BYPL_EOD!AE11+BYPL_EOD!AF11</f>
        <v>25</v>
      </c>
      <c r="K11">
        <f>MES_EOD!AE11+MES_EOD!AF11</f>
        <v>10</v>
      </c>
      <c r="L11">
        <f>NDMC_EOD!AE11+NDMC_EOD!AF11</f>
        <v>45.66</v>
      </c>
      <c r="M11">
        <f>TPDDL_EOD!AE11+TPDDL_EOD!AF11</f>
        <v>29.32</v>
      </c>
      <c r="N11">
        <f t="shared" si="0"/>
        <v>153</v>
      </c>
      <c r="O11" s="112">
        <f t="shared" si="1"/>
        <v>0</v>
      </c>
      <c r="P11">
        <v>43.02</v>
      </c>
      <c r="Q11">
        <v>25</v>
      </c>
      <c r="R11">
        <v>10</v>
      </c>
      <c r="S11">
        <v>45.66</v>
      </c>
      <c r="T11">
        <v>29.32</v>
      </c>
      <c r="U11" s="114">
        <f t="shared" si="2"/>
        <v>153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153</v>
      </c>
      <c r="E12">
        <f>PPCL!N12</f>
        <v>0</v>
      </c>
      <c r="F12">
        <f t="shared" si="4"/>
        <v>265</v>
      </c>
      <c r="G12">
        <f t="shared" si="5"/>
        <v>153</v>
      </c>
      <c r="H12" s="112"/>
      <c r="I12">
        <f>BRPL_EOD!AE12+BRPL_EOD!AF12</f>
        <v>37.32</v>
      </c>
      <c r="J12">
        <f>BYPL_EOD!AE12+BYPL_EOD!AF12</f>
        <v>41.98</v>
      </c>
      <c r="K12">
        <f>MES_EOD!AE12+MES_EOD!AF12</f>
        <v>9.33</v>
      </c>
      <c r="L12">
        <f>NDMC_EOD!AE12+NDMC_EOD!AF12</f>
        <v>37.32</v>
      </c>
      <c r="M12">
        <f>TPDDL_EOD!AE12+TPDDL_EOD!AF12</f>
        <v>27.05</v>
      </c>
      <c r="N12">
        <f t="shared" si="0"/>
        <v>153</v>
      </c>
      <c r="O12" s="112">
        <f t="shared" si="1"/>
        <v>0</v>
      </c>
      <c r="P12">
        <v>37.32</v>
      </c>
      <c r="Q12">
        <v>41.98</v>
      </c>
      <c r="R12">
        <v>9.33</v>
      </c>
      <c r="S12">
        <v>37.32</v>
      </c>
      <c r="T12">
        <v>27.05</v>
      </c>
      <c r="U12" s="114">
        <f t="shared" si="2"/>
        <v>153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153</v>
      </c>
      <c r="E13">
        <f>PPCL!N13</f>
        <v>0</v>
      </c>
      <c r="F13">
        <f t="shared" si="4"/>
        <v>265</v>
      </c>
      <c r="G13">
        <f t="shared" si="5"/>
        <v>153</v>
      </c>
      <c r="H13" s="112"/>
      <c r="I13">
        <f>BRPL_EOD!AE13+BRPL_EOD!AF13</f>
        <v>37.32</v>
      </c>
      <c r="J13">
        <f>BYPL_EOD!AE13+BYPL_EOD!AF13</f>
        <v>41.98</v>
      </c>
      <c r="K13">
        <f>MES_EOD!AE13+MES_EOD!AF13</f>
        <v>9.33</v>
      </c>
      <c r="L13">
        <f>NDMC_EOD!AE13+NDMC_EOD!AF13</f>
        <v>37.32</v>
      </c>
      <c r="M13">
        <f>TPDDL_EOD!AE13+TPDDL_EOD!AF13</f>
        <v>27.05</v>
      </c>
      <c r="N13">
        <f t="shared" si="0"/>
        <v>153</v>
      </c>
      <c r="O13" s="112">
        <f t="shared" si="1"/>
        <v>0</v>
      </c>
      <c r="P13">
        <v>37.32</v>
      </c>
      <c r="Q13">
        <v>41.98</v>
      </c>
      <c r="R13">
        <v>9.33</v>
      </c>
      <c r="S13">
        <v>37.32</v>
      </c>
      <c r="T13">
        <v>27.05</v>
      </c>
      <c r="U13" s="114">
        <f t="shared" si="2"/>
        <v>153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153</v>
      </c>
      <c r="E14">
        <f>PPCL!N14</f>
        <v>0</v>
      </c>
      <c r="F14">
        <f t="shared" si="4"/>
        <v>265</v>
      </c>
      <c r="G14">
        <f t="shared" si="5"/>
        <v>153</v>
      </c>
      <c r="H14" s="112"/>
      <c r="I14">
        <f>BRPL_EOD!AE14+BRPL_EOD!AF14</f>
        <v>37.32</v>
      </c>
      <c r="J14">
        <f>BYPL_EOD!AE14+BYPL_EOD!AF14</f>
        <v>41.98</v>
      </c>
      <c r="K14">
        <f>MES_EOD!AE14+MES_EOD!AF14</f>
        <v>9.33</v>
      </c>
      <c r="L14">
        <f>NDMC_EOD!AE14+NDMC_EOD!AF14</f>
        <v>37.32</v>
      </c>
      <c r="M14">
        <f>TPDDL_EOD!AE14+TPDDL_EOD!AF14</f>
        <v>27.05</v>
      </c>
      <c r="N14">
        <f t="shared" si="0"/>
        <v>153</v>
      </c>
      <c r="O14" s="112">
        <f t="shared" si="1"/>
        <v>0</v>
      </c>
      <c r="P14">
        <v>37.32</v>
      </c>
      <c r="Q14">
        <v>41.98</v>
      </c>
      <c r="R14">
        <v>9.33</v>
      </c>
      <c r="S14">
        <v>37.32</v>
      </c>
      <c r="T14">
        <v>27.05</v>
      </c>
      <c r="U14" s="114">
        <f t="shared" si="2"/>
        <v>153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153</v>
      </c>
      <c r="E15">
        <f>PPCL!N15</f>
        <v>0</v>
      </c>
      <c r="F15">
        <f t="shared" si="4"/>
        <v>265</v>
      </c>
      <c r="G15">
        <f t="shared" si="5"/>
        <v>153</v>
      </c>
      <c r="H15" s="112"/>
      <c r="I15">
        <f>BRPL_EOD!AE15+BRPL_EOD!AF15</f>
        <v>37.32</v>
      </c>
      <c r="J15">
        <f>BYPL_EOD!AE15+BYPL_EOD!AF15</f>
        <v>41.98</v>
      </c>
      <c r="K15">
        <f>MES_EOD!AE15+MES_EOD!AF15</f>
        <v>9.33</v>
      </c>
      <c r="L15">
        <f>NDMC_EOD!AE15+NDMC_EOD!AF15</f>
        <v>37.32</v>
      </c>
      <c r="M15">
        <f>TPDDL_EOD!AE15+TPDDL_EOD!AF15</f>
        <v>27.05</v>
      </c>
      <c r="N15">
        <f t="shared" si="0"/>
        <v>153</v>
      </c>
      <c r="O15" s="112">
        <f t="shared" si="1"/>
        <v>0</v>
      </c>
      <c r="P15">
        <v>37.32</v>
      </c>
      <c r="Q15">
        <v>41.98</v>
      </c>
      <c r="R15">
        <v>9.33</v>
      </c>
      <c r="S15">
        <v>37.32</v>
      </c>
      <c r="T15">
        <v>27.05</v>
      </c>
      <c r="U15" s="114">
        <f t="shared" si="2"/>
        <v>153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153</v>
      </c>
      <c r="E16">
        <f>PPCL!N16</f>
        <v>0</v>
      </c>
      <c r="F16">
        <f t="shared" si="4"/>
        <v>265</v>
      </c>
      <c r="G16">
        <f t="shared" si="5"/>
        <v>153</v>
      </c>
      <c r="H16" s="112"/>
      <c r="I16">
        <f>BRPL_EOD!AE16+BRPL_EOD!AF16</f>
        <v>37.32</v>
      </c>
      <c r="J16">
        <f>BYPL_EOD!AE16+BYPL_EOD!AF16</f>
        <v>41.98</v>
      </c>
      <c r="K16">
        <f>MES_EOD!AE16+MES_EOD!AF16</f>
        <v>9.33</v>
      </c>
      <c r="L16">
        <f>NDMC_EOD!AE16+NDMC_EOD!AF16</f>
        <v>37.32</v>
      </c>
      <c r="M16">
        <f>TPDDL_EOD!AE16+TPDDL_EOD!AF16</f>
        <v>27.05</v>
      </c>
      <c r="N16">
        <f t="shared" si="0"/>
        <v>153</v>
      </c>
      <c r="O16" s="112">
        <f t="shared" si="1"/>
        <v>0</v>
      </c>
      <c r="P16">
        <v>37.32</v>
      </c>
      <c r="Q16">
        <v>41.98</v>
      </c>
      <c r="R16">
        <v>9.33</v>
      </c>
      <c r="S16">
        <v>37.32</v>
      </c>
      <c r="T16">
        <v>27.05</v>
      </c>
      <c r="U16" s="114">
        <f t="shared" si="2"/>
        <v>153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153</v>
      </c>
      <c r="E17">
        <f>PPCL!N17</f>
        <v>0</v>
      </c>
      <c r="F17">
        <f t="shared" si="4"/>
        <v>265</v>
      </c>
      <c r="G17">
        <f t="shared" si="5"/>
        <v>153</v>
      </c>
      <c r="H17" s="112"/>
      <c r="I17">
        <f>BRPL_EOD!AE17+BRPL_EOD!AF17</f>
        <v>43.02</v>
      </c>
      <c r="J17">
        <f>BYPL_EOD!AE17+BYPL_EOD!AF17</f>
        <v>25</v>
      </c>
      <c r="K17">
        <f>MES_EOD!AE17+MES_EOD!AF17</f>
        <v>10</v>
      </c>
      <c r="L17">
        <f>NDMC_EOD!AE17+NDMC_EOD!AF17</f>
        <v>45.66</v>
      </c>
      <c r="M17">
        <f>TPDDL_EOD!AE17+TPDDL_EOD!AF17</f>
        <v>29.32</v>
      </c>
      <c r="N17">
        <f t="shared" si="0"/>
        <v>153</v>
      </c>
      <c r="O17" s="112">
        <f t="shared" si="1"/>
        <v>0</v>
      </c>
      <c r="P17">
        <v>43.02</v>
      </c>
      <c r="Q17">
        <v>25</v>
      </c>
      <c r="R17">
        <v>10</v>
      </c>
      <c r="S17">
        <v>45.66</v>
      </c>
      <c r="T17">
        <v>29.32</v>
      </c>
      <c r="U17" s="114">
        <f t="shared" si="2"/>
        <v>153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153</v>
      </c>
      <c r="E18">
        <f>PPCL!N18</f>
        <v>0</v>
      </c>
      <c r="F18">
        <f t="shared" si="4"/>
        <v>265</v>
      </c>
      <c r="G18">
        <f t="shared" si="5"/>
        <v>153</v>
      </c>
      <c r="H18" s="112"/>
      <c r="I18">
        <f>BRPL_EOD!AE18+BRPL_EOD!AF18</f>
        <v>43.02</v>
      </c>
      <c r="J18">
        <f>BYPL_EOD!AE18+BYPL_EOD!AF18</f>
        <v>25</v>
      </c>
      <c r="K18">
        <f>MES_EOD!AE18+MES_EOD!AF18</f>
        <v>10</v>
      </c>
      <c r="L18">
        <f>NDMC_EOD!AE18+NDMC_EOD!AF18</f>
        <v>45.66</v>
      </c>
      <c r="M18">
        <f>TPDDL_EOD!AE18+TPDDL_EOD!AF18</f>
        <v>29.32</v>
      </c>
      <c r="N18">
        <f t="shared" si="0"/>
        <v>153</v>
      </c>
      <c r="O18" s="112">
        <f t="shared" si="1"/>
        <v>0</v>
      </c>
      <c r="P18">
        <v>43.02</v>
      </c>
      <c r="Q18">
        <v>25</v>
      </c>
      <c r="R18">
        <v>10</v>
      </c>
      <c r="S18">
        <v>45.66</v>
      </c>
      <c r="T18">
        <v>29.32</v>
      </c>
      <c r="U18" s="114">
        <f t="shared" si="2"/>
        <v>153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43.38</v>
      </c>
      <c r="J19">
        <f>BYPL_EOD!AE19+BYPL_EOD!AF19</f>
        <v>25</v>
      </c>
      <c r="K19">
        <f>MES_EOD!AE19+MES_EOD!AF19</f>
        <v>10</v>
      </c>
      <c r="L19">
        <f>NDMC_EOD!AE19+NDMC_EOD!AF19</f>
        <v>46.05</v>
      </c>
      <c r="M19">
        <f>TPDDL_EOD!AE19+TPDDL_EOD!AF19</f>
        <v>29.57</v>
      </c>
      <c r="N19">
        <f t="shared" si="0"/>
        <v>154</v>
      </c>
      <c r="O19" s="112">
        <f t="shared" si="1"/>
        <v>0</v>
      </c>
      <c r="P19">
        <v>43.38</v>
      </c>
      <c r="Q19">
        <v>25</v>
      </c>
      <c r="R19">
        <v>10</v>
      </c>
      <c r="S19">
        <v>46.05</v>
      </c>
      <c r="T19">
        <v>29.57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43.38</v>
      </c>
      <c r="J20">
        <f>BYPL_EOD!AE20+BYPL_EOD!AF20</f>
        <v>25</v>
      </c>
      <c r="K20">
        <f>MES_EOD!AE20+MES_EOD!AF20</f>
        <v>10</v>
      </c>
      <c r="L20">
        <f>NDMC_EOD!AE20+NDMC_EOD!AF20</f>
        <v>46.05</v>
      </c>
      <c r="M20">
        <f>TPDDL_EOD!AE20+TPDDL_EOD!AF20</f>
        <v>29.57</v>
      </c>
      <c r="N20">
        <f t="shared" si="0"/>
        <v>154</v>
      </c>
      <c r="O20" s="112">
        <f t="shared" si="1"/>
        <v>0</v>
      </c>
      <c r="P20">
        <v>43.38</v>
      </c>
      <c r="Q20">
        <v>25</v>
      </c>
      <c r="R20">
        <v>10</v>
      </c>
      <c r="S20">
        <v>46.05</v>
      </c>
      <c r="T20">
        <v>29.57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43.38</v>
      </c>
      <c r="J21">
        <f>BYPL_EOD!AE21+BYPL_EOD!AF21</f>
        <v>25</v>
      </c>
      <c r="K21">
        <f>MES_EOD!AE21+MES_EOD!AF21</f>
        <v>10</v>
      </c>
      <c r="L21">
        <f>NDMC_EOD!AE21+NDMC_EOD!AF21</f>
        <v>46.05</v>
      </c>
      <c r="M21">
        <f>TPDDL_EOD!AE21+TPDDL_EOD!AF21</f>
        <v>29.57</v>
      </c>
      <c r="N21">
        <f t="shared" si="0"/>
        <v>154</v>
      </c>
      <c r="O21" s="112">
        <f t="shared" si="1"/>
        <v>0</v>
      </c>
      <c r="P21">
        <v>43.38</v>
      </c>
      <c r="Q21">
        <v>25</v>
      </c>
      <c r="R21">
        <v>10</v>
      </c>
      <c r="S21">
        <v>46.05</v>
      </c>
      <c r="T21">
        <v>29.57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43.38</v>
      </c>
      <c r="J22">
        <f>BYPL_EOD!AE22+BYPL_EOD!AF22</f>
        <v>25</v>
      </c>
      <c r="K22">
        <f>MES_EOD!AE22+MES_EOD!AF22</f>
        <v>10</v>
      </c>
      <c r="L22">
        <f>NDMC_EOD!AE22+NDMC_EOD!AF22</f>
        <v>46.05</v>
      </c>
      <c r="M22">
        <f>TPDDL_EOD!AE22+TPDDL_EOD!AF22</f>
        <v>29.57</v>
      </c>
      <c r="N22">
        <f t="shared" si="0"/>
        <v>154</v>
      </c>
      <c r="O22" s="112">
        <f t="shared" si="1"/>
        <v>0</v>
      </c>
      <c r="P22">
        <v>43.38</v>
      </c>
      <c r="Q22">
        <v>25</v>
      </c>
      <c r="R22">
        <v>10</v>
      </c>
      <c r="S22">
        <v>46.05</v>
      </c>
      <c r="T22">
        <v>29.57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43.38</v>
      </c>
      <c r="J23">
        <f>BYPL_EOD!AE23+BYPL_EOD!AF23</f>
        <v>25</v>
      </c>
      <c r="K23">
        <f>MES_EOD!AE23+MES_EOD!AF23</f>
        <v>10</v>
      </c>
      <c r="L23">
        <f>NDMC_EOD!AE23+NDMC_EOD!AF23</f>
        <v>46.05</v>
      </c>
      <c r="M23">
        <f>TPDDL_EOD!AE23+TPDDL_EOD!AF23</f>
        <v>29.57</v>
      </c>
      <c r="N23">
        <f t="shared" si="0"/>
        <v>154</v>
      </c>
      <c r="O23" s="112">
        <f t="shared" si="1"/>
        <v>0</v>
      </c>
      <c r="P23">
        <v>43.38</v>
      </c>
      <c r="Q23">
        <v>25</v>
      </c>
      <c r="R23">
        <v>10</v>
      </c>
      <c r="S23">
        <v>46.05</v>
      </c>
      <c r="T23">
        <v>29.57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43.38</v>
      </c>
      <c r="J24">
        <f>BYPL_EOD!AE24+BYPL_EOD!AF24</f>
        <v>25</v>
      </c>
      <c r="K24">
        <f>MES_EOD!AE24+MES_EOD!AF24</f>
        <v>10</v>
      </c>
      <c r="L24">
        <f>NDMC_EOD!AE24+NDMC_EOD!AF24</f>
        <v>46.05</v>
      </c>
      <c r="M24">
        <f>TPDDL_EOD!AE24+TPDDL_EOD!AF24</f>
        <v>29.57</v>
      </c>
      <c r="N24">
        <f t="shared" si="0"/>
        <v>154</v>
      </c>
      <c r="O24" s="112">
        <f t="shared" si="1"/>
        <v>0</v>
      </c>
      <c r="P24">
        <v>43.38</v>
      </c>
      <c r="Q24">
        <v>25</v>
      </c>
      <c r="R24">
        <v>10</v>
      </c>
      <c r="S24">
        <v>46.05</v>
      </c>
      <c r="T24">
        <v>29.57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43.38</v>
      </c>
      <c r="J25">
        <f>BYPL_EOD!AE25+BYPL_EOD!AF25</f>
        <v>25</v>
      </c>
      <c r="K25">
        <f>MES_EOD!AE25+MES_EOD!AF25</f>
        <v>10</v>
      </c>
      <c r="L25">
        <f>NDMC_EOD!AE25+NDMC_EOD!AF25</f>
        <v>46.05</v>
      </c>
      <c r="M25">
        <f>TPDDL_EOD!AE25+TPDDL_EOD!AF25</f>
        <v>29.57</v>
      </c>
      <c r="N25">
        <f t="shared" si="0"/>
        <v>154</v>
      </c>
      <c r="O25" s="112">
        <f t="shared" si="1"/>
        <v>0</v>
      </c>
      <c r="P25">
        <v>43.38</v>
      </c>
      <c r="Q25">
        <v>25</v>
      </c>
      <c r="R25">
        <v>10</v>
      </c>
      <c r="S25">
        <v>46.05</v>
      </c>
      <c r="T25">
        <v>29.57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43.38</v>
      </c>
      <c r="J26">
        <f>BYPL_EOD!AE26+BYPL_EOD!AF26</f>
        <v>25</v>
      </c>
      <c r="K26">
        <f>MES_EOD!AE26+MES_EOD!AF26</f>
        <v>10</v>
      </c>
      <c r="L26">
        <f>NDMC_EOD!AE26+NDMC_EOD!AF26</f>
        <v>46.05</v>
      </c>
      <c r="M26">
        <f>TPDDL_EOD!AE26+TPDDL_EOD!AF26</f>
        <v>29.57</v>
      </c>
      <c r="N26">
        <f t="shared" si="0"/>
        <v>154</v>
      </c>
      <c r="O26" s="112">
        <f t="shared" si="1"/>
        <v>0</v>
      </c>
      <c r="P26">
        <v>43.38</v>
      </c>
      <c r="Q26">
        <v>25</v>
      </c>
      <c r="R26">
        <v>10</v>
      </c>
      <c r="S26">
        <v>46.05</v>
      </c>
      <c r="T26">
        <v>29.57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44.09</v>
      </c>
      <c r="J27">
        <f>BYPL_EOD!AE27+BYPL_EOD!AF27</f>
        <v>25.05</v>
      </c>
      <c r="K27">
        <f>MES_EOD!AE27+MES_EOD!AF27</f>
        <v>10</v>
      </c>
      <c r="L27">
        <f>NDMC_EOD!AE27+NDMC_EOD!AF27</f>
        <v>46.81</v>
      </c>
      <c r="M27">
        <f>TPDDL_EOD!AE27+TPDDL_EOD!AF27</f>
        <v>30.05</v>
      </c>
      <c r="N27">
        <f t="shared" si="0"/>
        <v>156</v>
      </c>
      <c r="O27" s="112">
        <f t="shared" si="1"/>
        <v>0</v>
      </c>
      <c r="P27">
        <v>44.09</v>
      </c>
      <c r="Q27">
        <v>25.05</v>
      </c>
      <c r="R27">
        <v>10</v>
      </c>
      <c r="S27">
        <v>46.81</v>
      </c>
      <c r="T27">
        <v>30.05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265</v>
      </c>
      <c r="G28">
        <f t="shared" si="5"/>
        <v>156</v>
      </c>
      <c r="H28" s="112"/>
      <c r="I28">
        <f>BRPL_EOD!AE28+BRPL_EOD!AF28</f>
        <v>44.09</v>
      </c>
      <c r="J28">
        <f>BYPL_EOD!AE28+BYPL_EOD!AF28</f>
        <v>25.05</v>
      </c>
      <c r="K28">
        <f>MES_EOD!AE28+MES_EOD!AF28</f>
        <v>10</v>
      </c>
      <c r="L28">
        <f>NDMC_EOD!AE28+NDMC_EOD!AF28</f>
        <v>46.81</v>
      </c>
      <c r="M28">
        <f>TPDDL_EOD!AE28+TPDDL_EOD!AF28</f>
        <v>30.05</v>
      </c>
      <c r="N28">
        <f t="shared" si="0"/>
        <v>156</v>
      </c>
      <c r="O28" s="112">
        <f t="shared" si="1"/>
        <v>0</v>
      </c>
      <c r="P28">
        <v>44.09</v>
      </c>
      <c r="Q28">
        <v>25.05</v>
      </c>
      <c r="R28">
        <v>10</v>
      </c>
      <c r="S28">
        <v>46.81</v>
      </c>
      <c r="T28">
        <v>30.05</v>
      </c>
      <c r="U28" s="114">
        <f t="shared" si="2"/>
        <v>156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156</v>
      </c>
      <c r="E29">
        <f>PPCL!N29</f>
        <v>0</v>
      </c>
      <c r="F29">
        <f t="shared" si="4"/>
        <v>265</v>
      </c>
      <c r="G29">
        <f t="shared" si="5"/>
        <v>156</v>
      </c>
      <c r="H29" s="112"/>
      <c r="I29">
        <f>BRPL_EOD!AE29+BRPL_EOD!AF29</f>
        <v>44.09</v>
      </c>
      <c r="J29">
        <f>BYPL_EOD!AE29+BYPL_EOD!AF29</f>
        <v>25.05</v>
      </c>
      <c r="K29">
        <f>MES_EOD!AE29+MES_EOD!AF29</f>
        <v>10</v>
      </c>
      <c r="L29">
        <f>NDMC_EOD!AE29+NDMC_EOD!AF29</f>
        <v>46.81</v>
      </c>
      <c r="M29">
        <f>TPDDL_EOD!AE29+TPDDL_EOD!AF29</f>
        <v>30.05</v>
      </c>
      <c r="N29">
        <f t="shared" si="0"/>
        <v>156</v>
      </c>
      <c r="O29" s="112">
        <f t="shared" si="1"/>
        <v>0</v>
      </c>
      <c r="P29">
        <v>44.09</v>
      </c>
      <c r="Q29">
        <v>25.05</v>
      </c>
      <c r="R29">
        <v>10</v>
      </c>
      <c r="S29">
        <v>46.81</v>
      </c>
      <c r="T29">
        <v>30.05</v>
      </c>
      <c r="U29" s="114">
        <f t="shared" si="2"/>
        <v>156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156</v>
      </c>
      <c r="E30">
        <f>PPCL!N30</f>
        <v>0</v>
      </c>
      <c r="F30">
        <f t="shared" si="4"/>
        <v>265</v>
      </c>
      <c r="G30">
        <f t="shared" si="5"/>
        <v>156</v>
      </c>
      <c r="H30" s="112"/>
      <c r="I30">
        <f>BRPL_EOD!AE30+BRPL_EOD!AF30</f>
        <v>44.09</v>
      </c>
      <c r="J30">
        <f>BYPL_EOD!AE30+BYPL_EOD!AF30</f>
        <v>25.05</v>
      </c>
      <c r="K30">
        <f>MES_EOD!AE30+MES_EOD!AF30</f>
        <v>10</v>
      </c>
      <c r="L30">
        <f>NDMC_EOD!AE30+NDMC_EOD!AF30</f>
        <v>46.81</v>
      </c>
      <c r="M30">
        <f>TPDDL_EOD!AE30+TPDDL_EOD!AF30</f>
        <v>30.05</v>
      </c>
      <c r="N30">
        <f t="shared" si="0"/>
        <v>156</v>
      </c>
      <c r="O30" s="112">
        <f t="shared" si="1"/>
        <v>0</v>
      </c>
      <c r="P30">
        <v>44.09</v>
      </c>
      <c r="Q30">
        <v>25.05</v>
      </c>
      <c r="R30">
        <v>10</v>
      </c>
      <c r="S30">
        <v>46.81</v>
      </c>
      <c r="T30">
        <v>30.05</v>
      </c>
      <c r="U30" s="114">
        <f t="shared" si="2"/>
        <v>156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156</v>
      </c>
      <c r="E31">
        <f>PPCL!N31</f>
        <v>0</v>
      </c>
      <c r="F31">
        <f t="shared" si="4"/>
        <v>265</v>
      </c>
      <c r="G31">
        <f t="shared" si="5"/>
        <v>156</v>
      </c>
      <c r="H31" s="112"/>
      <c r="I31">
        <f>BRPL_EOD!AE31+BRPL_EOD!AF31</f>
        <v>44.09</v>
      </c>
      <c r="J31">
        <f>BYPL_EOD!AE31+BYPL_EOD!AF31</f>
        <v>25.05</v>
      </c>
      <c r="K31">
        <f>MES_EOD!AE31+MES_EOD!AF31</f>
        <v>10</v>
      </c>
      <c r="L31">
        <f>NDMC_EOD!AE31+NDMC_EOD!AF31</f>
        <v>46.81</v>
      </c>
      <c r="M31">
        <f>TPDDL_EOD!AE31+TPDDL_EOD!AF31</f>
        <v>30.05</v>
      </c>
      <c r="N31">
        <f t="shared" si="0"/>
        <v>156</v>
      </c>
      <c r="O31" s="112">
        <f t="shared" si="1"/>
        <v>0</v>
      </c>
      <c r="P31">
        <v>44.09</v>
      </c>
      <c r="Q31">
        <v>25.05</v>
      </c>
      <c r="R31">
        <v>10</v>
      </c>
      <c r="S31">
        <v>46.81</v>
      </c>
      <c r="T31">
        <v>30.05</v>
      </c>
      <c r="U31" s="114">
        <f t="shared" si="2"/>
        <v>156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156</v>
      </c>
      <c r="E32">
        <f>PPCL!N32</f>
        <v>0</v>
      </c>
      <c r="F32">
        <f t="shared" si="4"/>
        <v>265</v>
      </c>
      <c r="G32">
        <f t="shared" si="5"/>
        <v>156</v>
      </c>
      <c r="H32" s="112"/>
      <c r="I32">
        <f>BRPL_EOD!AE32+BRPL_EOD!AF32</f>
        <v>44.09</v>
      </c>
      <c r="J32">
        <f>BYPL_EOD!AE32+BYPL_EOD!AF32</f>
        <v>25.05</v>
      </c>
      <c r="K32">
        <f>MES_EOD!AE32+MES_EOD!AF32</f>
        <v>10</v>
      </c>
      <c r="L32">
        <f>NDMC_EOD!AE32+NDMC_EOD!AF32</f>
        <v>46.81</v>
      </c>
      <c r="M32">
        <f>TPDDL_EOD!AE32+TPDDL_EOD!AF32</f>
        <v>30.05</v>
      </c>
      <c r="N32">
        <f t="shared" si="0"/>
        <v>156</v>
      </c>
      <c r="O32" s="112">
        <f t="shared" si="1"/>
        <v>0</v>
      </c>
      <c r="P32">
        <v>44.09</v>
      </c>
      <c r="Q32">
        <v>25.05</v>
      </c>
      <c r="R32">
        <v>10</v>
      </c>
      <c r="S32">
        <v>46.81</v>
      </c>
      <c r="T32">
        <v>30.05</v>
      </c>
      <c r="U32" s="114">
        <f t="shared" si="2"/>
        <v>156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156</v>
      </c>
      <c r="E33">
        <f>PPCL!N33</f>
        <v>0</v>
      </c>
      <c r="F33">
        <f t="shared" si="4"/>
        <v>265</v>
      </c>
      <c r="G33">
        <f t="shared" si="5"/>
        <v>156</v>
      </c>
      <c r="H33" s="112"/>
      <c r="I33">
        <f>BRPL_EOD!AE33+BRPL_EOD!AF33</f>
        <v>44.25</v>
      </c>
      <c r="J33">
        <f>BYPL_EOD!AE33+BYPL_EOD!AF33</f>
        <v>25.14</v>
      </c>
      <c r="K33">
        <f>MES_EOD!AE33+MES_EOD!AF33</f>
        <v>9.48</v>
      </c>
      <c r="L33">
        <f>NDMC_EOD!AE33+NDMC_EOD!AF33</f>
        <v>46.97</v>
      </c>
      <c r="M33">
        <f>TPDDL_EOD!AE33+TPDDL_EOD!AF33</f>
        <v>30.16</v>
      </c>
      <c r="N33">
        <f t="shared" si="0"/>
        <v>156</v>
      </c>
      <c r="O33" s="112">
        <f t="shared" si="1"/>
        <v>0</v>
      </c>
      <c r="P33">
        <v>44.25</v>
      </c>
      <c r="Q33">
        <v>25.14</v>
      </c>
      <c r="R33">
        <v>9.48</v>
      </c>
      <c r="S33">
        <v>46.97</v>
      </c>
      <c r="T33">
        <v>30.16</v>
      </c>
      <c r="U33" s="114">
        <f t="shared" si="2"/>
        <v>156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265</v>
      </c>
      <c r="G34">
        <f t="shared" si="5"/>
        <v>156</v>
      </c>
      <c r="H34" s="112"/>
      <c r="I34">
        <f>BRPL_EOD!AE34+BRPL_EOD!AF34</f>
        <v>44.25</v>
      </c>
      <c r="J34">
        <f>BYPL_EOD!AE34+BYPL_EOD!AF34</f>
        <v>25.14</v>
      </c>
      <c r="K34">
        <f>MES_EOD!AE34+MES_EOD!AF34</f>
        <v>9.48</v>
      </c>
      <c r="L34">
        <f>NDMC_EOD!AE34+NDMC_EOD!AF34</f>
        <v>46.97</v>
      </c>
      <c r="M34">
        <f>TPDDL_EOD!AE34+TPDDL_EOD!AF34</f>
        <v>30.16</v>
      </c>
      <c r="N34">
        <f t="shared" si="0"/>
        <v>156</v>
      </c>
      <c r="O34" s="112">
        <f t="shared" si="1"/>
        <v>0</v>
      </c>
      <c r="P34">
        <v>44.25</v>
      </c>
      <c r="Q34">
        <v>25.14</v>
      </c>
      <c r="R34">
        <v>9.48</v>
      </c>
      <c r="S34">
        <v>46.97</v>
      </c>
      <c r="T34">
        <v>30.16</v>
      </c>
      <c r="U34" s="114">
        <f t="shared" si="2"/>
        <v>156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156</v>
      </c>
      <c r="E35">
        <f>PPCL!N35</f>
        <v>0</v>
      </c>
      <c r="F35">
        <f t="shared" si="4"/>
        <v>265</v>
      </c>
      <c r="G35">
        <f t="shared" si="5"/>
        <v>156</v>
      </c>
      <c r="H35" s="112"/>
      <c r="I35">
        <f>BRPL_EOD!AE35+BRPL_EOD!AF35</f>
        <v>44.25</v>
      </c>
      <c r="J35">
        <f>BYPL_EOD!AE35+BYPL_EOD!AF35</f>
        <v>25.14</v>
      </c>
      <c r="K35">
        <f>MES_EOD!AE35+MES_EOD!AF35</f>
        <v>9.48</v>
      </c>
      <c r="L35">
        <f>NDMC_EOD!AE35+NDMC_EOD!AF35</f>
        <v>46.97</v>
      </c>
      <c r="M35">
        <f>TPDDL_EOD!AE35+TPDDL_EOD!AF35</f>
        <v>30.16</v>
      </c>
      <c r="N35">
        <f t="shared" si="0"/>
        <v>156</v>
      </c>
      <c r="O35" s="112">
        <f t="shared" si="1"/>
        <v>0</v>
      </c>
      <c r="P35">
        <v>44.25</v>
      </c>
      <c r="Q35">
        <v>25.14</v>
      </c>
      <c r="R35">
        <v>9.48</v>
      </c>
      <c r="S35">
        <v>46.97</v>
      </c>
      <c r="T35">
        <v>30.16</v>
      </c>
      <c r="U35" s="114">
        <f t="shared" si="2"/>
        <v>156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156</v>
      </c>
      <c r="E36">
        <f>PPCL!N36</f>
        <v>0</v>
      </c>
      <c r="F36">
        <f t="shared" si="4"/>
        <v>265</v>
      </c>
      <c r="G36">
        <f t="shared" si="5"/>
        <v>156</v>
      </c>
      <c r="H36" s="112"/>
      <c r="I36">
        <f>BRPL_EOD!AE36+BRPL_EOD!AF36</f>
        <v>44.25</v>
      </c>
      <c r="J36">
        <f>BYPL_EOD!AE36+BYPL_EOD!AF36</f>
        <v>25.14</v>
      </c>
      <c r="K36">
        <f>MES_EOD!AE36+MES_EOD!AF36</f>
        <v>9.48</v>
      </c>
      <c r="L36">
        <f>NDMC_EOD!AE36+NDMC_EOD!AF36</f>
        <v>46.97</v>
      </c>
      <c r="M36">
        <f>TPDDL_EOD!AE36+TPDDL_EOD!AF36</f>
        <v>30.16</v>
      </c>
      <c r="N36">
        <f t="shared" si="0"/>
        <v>156</v>
      </c>
      <c r="O36" s="112">
        <f t="shared" si="1"/>
        <v>0</v>
      </c>
      <c r="P36">
        <v>44.25</v>
      </c>
      <c r="Q36">
        <v>25.14</v>
      </c>
      <c r="R36">
        <v>9.48</v>
      </c>
      <c r="S36">
        <v>46.97</v>
      </c>
      <c r="T36">
        <v>30.16</v>
      </c>
      <c r="U36" s="114">
        <f t="shared" si="2"/>
        <v>156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156</v>
      </c>
      <c r="E37">
        <f>PPCL!N37</f>
        <v>0</v>
      </c>
      <c r="F37">
        <f t="shared" si="4"/>
        <v>265</v>
      </c>
      <c r="G37">
        <f t="shared" si="5"/>
        <v>156</v>
      </c>
      <c r="H37" s="112"/>
      <c r="I37">
        <f>BRPL_EOD!AE37+BRPL_EOD!AF37</f>
        <v>44.25</v>
      </c>
      <c r="J37">
        <f>BYPL_EOD!AE37+BYPL_EOD!AF37</f>
        <v>25.14</v>
      </c>
      <c r="K37">
        <f>MES_EOD!AE37+MES_EOD!AF37</f>
        <v>9.48</v>
      </c>
      <c r="L37">
        <f>NDMC_EOD!AE37+NDMC_EOD!AF37</f>
        <v>46.97</v>
      </c>
      <c r="M37">
        <f>TPDDL_EOD!AE37+TPDDL_EOD!AF37</f>
        <v>30.16</v>
      </c>
      <c r="N37">
        <f t="shared" si="0"/>
        <v>156</v>
      </c>
      <c r="O37" s="112">
        <f t="shared" si="1"/>
        <v>0</v>
      </c>
      <c r="P37">
        <v>44.25</v>
      </c>
      <c r="Q37">
        <v>25.14</v>
      </c>
      <c r="R37">
        <v>9.48</v>
      </c>
      <c r="S37">
        <v>46.97</v>
      </c>
      <c r="T37">
        <v>30.16</v>
      </c>
      <c r="U37" s="114">
        <f t="shared" si="2"/>
        <v>156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156</v>
      </c>
      <c r="E38">
        <f>PPCL!N38</f>
        <v>0</v>
      </c>
      <c r="F38">
        <f t="shared" si="4"/>
        <v>265</v>
      </c>
      <c r="G38">
        <f t="shared" si="5"/>
        <v>156</v>
      </c>
      <c r="H38" s="112"/>
      <c r="I38">
        <f>BRPL_EOD!AE38+BRPL_EOD!AF38</f>
        <v>44.25</v>
      </c>
      <c r="J38">
        <f>BYPL_EOD!AE38+BYPL_EOD!AF38</f>
        <v>25.14</v>
      </c>
      <c r="K38">
        <f>MES_EOD!AE38+MES_EOD!AF38</f>
        <v>9.48</v>
      </c>
      <c r="L38">
        <f>NDMC_EOD!AE38+NDMC_EOD!AF38</f>
        <v>46.97</v>
      </c>
      <c r="M38">
        <f>TPDDL_EOD!AE38+TPDDL_EOD!AF38</f>
        <v>30.16</v>
      </c>
      <c r="N38">
        <f t="shared" si="0"/>
        <v>156</v>
      </c>
      <c r="O38" s="112">
        <f t="shared" si="1"/>
        <v>0</v>
      </c>
      <c r="P38">
        <v>44.25</v>
      </c>
      <c r="Q38">
        <v>25.14</v>
      </c>
      <c r="R38">
        <v>9.48</v>
      </c>
      <c r="S38">
        <v>46.97</v>
      </c>
      <c r="T38">
        <v>30.16</v>
      </c>
      <c r="U38" s="114">
        <f t="shared" si="2"/>
        <v>156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12"/>
      <c r="I39">
        <f>BRPL_EOD!AE39+BRPL_EOD!AF39</f>
        <v>43.62</v>
      </c>
      <c r="J39">
        <f>BYPL_EOD!AE39+BYPL_EOD!AF39</f>
        <v>25</v>
      </c>
      <c r="K39">
        <f>MES_EOD!AE39+MES_EOD!AF39</f>
        <v>9.34</v>
      </c>
      <c r="L39">
        <f>NDMC_EOD!AE39+NDMC_EOD!AF39</f>
        <v>46.3</v>
      </c>
      <c r="M39">
        <f>TPDDL_EOD!AE39+TPDDL_EOD!AF39</f>
        <v>29.73</v>
      </c>
      <c r="N39">
        <f t="shared" si="0"/>
        <v>153.99</v>
      </c>
      <c r="O39" s="112">
        <f t="shared" si="1"/>
        <v>9.9999999999909051E-3</v>
      </c>
      <c r="P39">
        <v>43.622832651470873</v>
      </c>
      <c r="Q39">
        <v>25.001623482044288</v>
      </c>
      <c r="R39">
        <v>9.340606532891746</v>
      </c>
      <c r="S39">
        <v>46.303006688746017</v>
      </c>
      <c r="T39">
        <v>29.731930644847068</v>
      </c>
      <c r="U39" s="114">
        <f t="shared" si="2"/>
        <v>154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12"/>
      <c r="I40">
        <f>BRPL_EOD!AE40+BRPL_EOD!AF40</f>
        <v>43.62</v>
      </c>
      <c r="J40">
        <f>BYPL_EOD!AE40+BYPL_EOD!AF40</f>
        <v>25</v>
      </c>
      <c r="K40">
        <f>MES_EOD!AE40+MES_EOD!AF40</f>
        <v>9.34</v>
      </c>
      <c r="L40">
        <f>NDMC_EOD!AE40+NDMC_EOD!AF40</f>
        <v>46.3</v>
      </c>
      <c r="M40">
        <f>TPDDL_EOD!AE40+TPDDL_EOD!AF40</f>
        <v>29.73</v>
      </c>
      <c r="N40">
        <f t="shared" si="0"/>
        <v>153.99</v>
      </c>
      <c r="O40" s="112">
        <f t="shared" si="1"/>
        <v>9.9999999999909051E-3</v>
      </c>
      <c r="P40">
        <v>43.622832651470873</v>
      </c>
      <c r="Q40">
        <v>25.001623482044288</v>
      </c>
      <c r="R40">
        <v>9.340606532891746</v>
      </c>
      <c r="S40">
        <v>46.303006688746017</v>
      </c>
      <c r="T40">
        <v>29.731930644847068</v>
      </c>
      <c r="U40" s="114">
        <f t="shared" si="2"/>
        <v>154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12"/>
      <c r="I41">
        <f>BRPL_EOD!AE41+BRPL_EOD!AF41</f>
        <v>43.62</v>
      </c>
      <c r="J41">
        <f>BYPL_EOD!AE41+BYPL_EOD!AF41</f>
        <v>25</v>
      </c>
      <c r="K41">
        <f>MES_EOD!AE41+MES_EOD!AF41</f>
        <v>9.34</v>
      </c>
      <c r="L41">
        <f>NDMC_EOD!AE41+NDMC_EOD!AF41</f>
        <v>46.3</v>
      </c>
      <c r="M41">
        <f>TPDDL_EOD!AE41+TPDDL_EOD!AF41</f>
        <v>29.73</v>
      </c>
      <c r="N41">
        <f t="shared" si="0"/>
        <v>153.99</v>
      </c>
      <c r="O41" s="112">
        <f t="shared" si="1"/>
        <v>9.9999999999909051E-3</v>
      </c>
      <c r="P41">
        <v>43.622832651470873</v>
      </c>
      <c r="Q41">
        <v>25.001623482044288</v>
      </c>
      <c r="R41">
        <v>9.340606532891746</v>
      </c>
      <c r="S41">
        <v>46.303006688746017</v>
      </c>
      <c r="T41">
        <v>29.731930644847068</v>
      </c>
      <c r="U41" s="114">
        <f t="shared" si="2"/>
        <v>154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154</v>
      </c>
      <c r="E42">
        <f>PPCL!N42</f>
        <v>0</v>
      </c>
      <c r="F42">
        <f t="shared" si="4"/>
        <v>265</v>
      </c>
      <c r="G42">
        <f t="shared" si="5"/>
        <v>154</v>
      </c>
      <c r="H42" s="112"/>
      <c r="I42">
        <f>BRPL_EOD!AE42+BRPL_EOD!AF42</f>
        <v>43.62</v>
      </c>
      <c r="J42">
        <f>BYPL_EOD!AE42+BYPL_EOD!AF42</f>
        <v>25</v>
      </c>
      <c r="K42">
        <f>MES_EOD!AE42+MES_EOD!AF42</f>
        <v>9.34</v>
      </c>
      <c r="L42">
        <f>NDMC_EOD!AE42+NDMC_EOD!AF42</f>
        <v>46.3</v>
      </c>
      <c r="M42">
        <f>TPDDL_EOD!AE42+TPDDL_EOD!AF42</f>
        <v>29.73</v>
      </c>
      <c r="N42">
        <f t="shared" si="0"/>
        <v>153.99</v>
      </c>
      <c r="O42" s="112">
        <f t="shared" si="1"/>
        <v>9.9999999999909051E-3</v>
      </c>
      <c r="P42">
        <v>43.622832651470873</v>
      </c>
      <c r="Q42">
        <v>25.001623482044288</v>
      </c>
      <c r="R42">
        <v>9.340606532891746</v>
      </c>
      <c r="S42">
        <v>46.303006688746017</v>
      </c>
      <c r="T42">
        <v>29.731930644847068</v>
      </c>
      <c r="U42" s="114">
        <f t="shared" si="2"/>
        <v>154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154</v>
      </c>
      <c r="E43">
        <f>PPCL!N43</f>
        <v>0</v>
      </c>
      <c r="F43">
        <f t="shared" si="4"/>
        <v>265</v>
      </c>
      <c r="G43">
        <f t="shared" si="5"/>
        <v>154</v>
      </c>
      <c r="H43" s="112"/>
      <c r="I43">
        <f>BRPL_EOD!AE43+BRPL_EOD!AF43</f>
        <v>43.62</v>
      </c>
      <c r="J43">
        <f>BYPL_EOD!AE43+BYPL_EOD!AF43</f>
        <v>25</v>
      </c>
      <c r="K43">
        <f>MES_EOD!AE43+MES_EOD!AF43</f>
        <v>9.34</v>
      </c>
      <c r="L43">
        <f>NDMC_EOD!AE43+NDMC_EOD!AF43</f>
        <v>46.3</v>
      </c>
      <c r="M43">
        <f>TPDDL_EOD!AE43+TPDDL_EOD!AF43</f>
        <v>29.73</v>
      </c>
      <c r="N43">
        <f t="shared" si="0"/>
        <v>153.99</v>
      </c>
      <c r="O43" s="112">
        <f t="shared" si="1"/>
        <v>9.9999999999909051E-3</v>
      </c>
      <c r="P43">
        <v>43.622832651470873</v>
      </c>
      <c r="Q43">
        <v>25.001623482044288</v>
      </c>
      <c r="R43">
        <v>9.340606532891746</v>
      </c>
      <c r="S43">
        <v>46.303006688746017</v>
      </c>
      <c r="T43">
        <v>29.731930644847068</v>
      </c>
      <c r="U43" s="114">
        <f t="shared" si="2"/>
        <v>154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154</v>
      </c>
      <c r="E44">
        <f>PPCL!N44</f>
        <v>0</v>
      </c>
      <c r="F44">
        <f t="shared" si="4"/>
        <v>265</v>
      </c>
      <c r="G44">
        <f t="shared" si="5"/>
        <v>154</v>
      </c>
      <c r="H44" s="112"/>
      <c r="I44">
        <f>BRPL_EOD!AE44+BRPL_EOD!AF44</f>
        <v>43.62</v>
      </c>
      <c r="J44">
        <f>BYPL_EOD!AE44+BYPL_EOD!AF44</f>
        <v>25</v>
      </c>
      <c r="K44">
        <f>MES_EOD!AE44+MES_EOD!AF44</f>
        <v>9.34</v>
      </c>
      <c r="L44">
        <f>NDMC_EOD!AE44+NDMC_EOD!AF44</f>
        <v>46.3</v>
      </c>
      <c r="M44">
        <f>TPDDL_EOD!AE44+TPDDL_EOD!AF44</f>
        <v>29.73</v>
      </c>
      <c r="N44">
        <f t="shared" si="0"/>
        <v>153.99</v>
      </c>
      <c r="O44" s="112">
        <f t="shared" si="1"/>
        <v>9.9999999999909051E-3</v>
      </c>
      <c r="P44">
        <v>43.622832651470873</v>
      </c>
      <c r="Q44">
        <v>25.001623482044288</v>
      </c>
      <c r="R44">
        <v>9.340606532891746</v>
      </c>
      <c r="S44">
        <v>46.303006688746017</v>
      </c>
      <c r="T44">
        <v>29.731930644847068</v>
      </c>
      <c r="U44" s="114">
        <f t="shared" si="2"/>
        <v>154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154</v>
      </c>
      <c r="E45">
        <f>PPCL!N45</f>
        <v>0</v>
      </c>
      <c r="F45">
        <f t="shared" si="4"/>
        <v>265</v>
      </c>
      <c r="G45">
        <f t="shared" si="5"/>
        <v>154</v>
      </c>
      <c r="H45" s="112"/>
      <c r="I45">
        <f>BRPL_EOD!AE45+BRPL_EOD!AF45</f>
        <v>43.62</v>
      </c>
      <c r="J45">
        <f>BYPL_EOD!AE45+BYPL_EOD!AF45</f>
        <v>25</v>
      </c>
      <c r="K45">
        <f>MES_EOD!AE45+MES_EOD!AF45</f>
        <v>9.34</v>
      </c>
      <c r="L45">
        <f>NDMC_EOD!AE45+NDMC_EOD!AF45</f>
        <v>46.3</v>
      </c>
      <c r="M45">
        <f>TPDDL_EOD!AE45+TPDDL_EOD!AF45</f>
        <v>29.73</v>
      </c>
      <c r="N45">
        <f t="shared" si="0"/>
        <v>153.99</v>
      </c>
      <c r="O45" s="112">
        <f t="shared" si="1"/>
        <v>9.9999999999909051E-3</v>
      </c>
      <c r="P45">
        <v>43.622832651470873</v>
      </c>
      <c r="Q45">
        <v>25.001623482044288</v>
      </c>
      <c r="R45">
        <v>9.340606532891746</v>
      </c>
      <c r="S45">
        <v>46.303006688746017</v>
      </c>
      <c r="T45">
        <v>29.731930644847068</v>
      </c>
      <c r="U45" s="114">
        <f t="shared" si="2"/>
        <v>154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154</v>
      </c>
      <c r="E46">
        <f>PPCL!N46</f>
        <v>0</v>
      </c>
      <c r="F46">
        <f t="shared" si="4"/>
        <v>265</v>
      </c>
      <c r="G46">
        <f t="shared" si="5"/>
        <v>154</v>
      </c>
      <c r="H46" s="112"/>
      <c r="I46">
        <f>BRPL_EOD!AE46+BRPL_EOD!AF46</f>
        <v>43.62</v>
      </c>
      <c r="J46">
        <f>BYPL_EOD!AE46+BYPL_EOD!AF46</f>
        <v>25</v>
      </c>
      <c r="K46">
        <f>MES_EOD!AE46+MES_EOD!AF46</f>
        <v>9.34</v>
      </c>
      <c r="L46">
        <f>NDMC_EOD!AE46+NDMC_EOD!AF46</f>
        <v>46.3</v>
      </c>
      <c r="M46">
        <f>TPDDL_EOD!AE46+TPDDL_EOD!AF46</f>
        <v>29.73</v>
      </c>
      <c r="N46">
        <f t="shared" si="0"/>
        <v>153.99</v>
      </c>
      <c r="O46" s="112">
        <f t="shared" si="1"/>
        <v>9.9999999999909051E-3</v>
      </c>
      <c r="P46">
        <v>43.622832651470873</v>
      </c>
      <c r="Q46">
        <v>25.001623482044288</v>
      </c>
      <c r="R46">
        <v>9.340606532891746</v>
      </c>
      <c r="S46">
        <v>46.303006688746017</v>
      </c>
      <c r="T46">
        <v>29.731930644847068</v>
      </c>
      <c r="U46" s="114">
        <f t="shared" si="2"/>
        <v>154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151</v>
      </c>
      <c r="E47">
        <f>PPCL!N47</f>
        <v>0</v>
      </c>
      <c r="F47">
        <f t="shared" si="4"/>
        <v>265</v>
      </c>
      <c r="G47">
        <f t="shared" si="5"/>
        <v>151</v>
      </c>
      <c r="H47" s="112"/>
      <c r="I47">
        <f>BRPL_EOD!AE47+BRPL_EOD!AF47</f>
        <v>42.61</v>
      </c>
      <c r="J47">
        <f>BYPL_EOD!AE47+BYPL_EOD!AF47</f>
        <v>25</v>
      </c>
      <c r="K47">
        <f>MES_EOD!AE47+MES_EOD!AF47</f>
        <v>9.1300000000000008</v>
      </c>
      <c r="L47">
        <f>NDMC_EOD!AE47+NDMC_EOD!AF47</f>
        <v>45.23</v>
      </c>
      <c r="M47">
        <f>TPDDL_EOD!AE47+TPDDL_EOD!AF47</f>
        <v>29.04</v>
      </c>
      <c r="N47">
        <f t="shared" si="0"/>
        <v>151.01</v>
      </c>
      <c r="O47" s="112">
        <f t="shared" si="1"/>
        <v>-9.9999999999909051E-3</v>
      </c>
      <c r="P47">
        <v>42.607178332560757</v>
      </c>
      <c r="Q47">
        <v>24.99834448049798</v>
      </c>
      <c r="R47">
        <v>9.1293954042778633</v>
      </c>
      <c r="S47">
        <v>45.227004834116947</v>
      </c>
      <c r="T47">
        <v>29.038076948546454</v>
      </c>
      <c r="U47" s="114">
        <f t="shared" si="2"/>
        <v>151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151</v>
      </c>
      <c r="E48">
        <f>PPCL!N48</f>
        <v>0</v>
      </c>
      <c r="F48">
        <f t="shared" si="4"/>
        <v>265</v>
      </c>
      <c r="G48">
        <f t="shared" si="5"/>
        <v>151</v>
      </c>
      <c r="H48" s="112"/>
      <c r="I48">
        <f>BRPL_EOD!AE48+BRPL_EOD!AF48</f>
        <v>42.61</v>
      </c>
      <c r="J48">
        <f>BYPL_EOD!AE48+BYPL_EOD!AF48</f>
        <v>25</v>
      </c>
      <c r="K48">
        <f>MES_EOD!AE48+MES_EOD!AF48</f>
        <v>9.1300000000000008</v>
      </c>
      <c r="L48">
        <f>NDMC_EOD!AE48+NDMC_EOD!AF48</f>
        <v>45.23</v>
      </c>
      <c r="M48">
        <f>TPDDL_EOD!AE48+TPDDL_EOD!AF48</f>
        <v>29.04</v>
      </c>
      <c r="N48">
        <f t="shared" si="0"/>
        <v>151.01</v>
      </c>
      <c r="O48" s="112">
        <f t="shared" si="1"/>
        <v>-9.9999999999909051E-3</v>
      </c>
      <c r="P48">
        <v>42.607178332560757</v>
      </c>
      <c r="Q48">
        <v>24.99834448049798</v>
      </c>
      <c r="R48">
        <v>9.1293954042778633</v>
      </c>
      <c r="S48">
        <v>45.227004834116947</v>
      </c>
      <c r="T48">
        <v>29.038076948546454</v>
      </c>
      <c r="U48" s="114">
        <f t="shared" si="2"/>
        <v>151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151</v>
      </c>
      <c r="E49">
        <f>PPCL!N49</f>
        <v>0</v>
      </c>
      <c r="F49">
        <f t="shared" si="4"/>
        <v>265</v>
      </c>
      <c r="G49">
        <f t="shared" si="5"/>
        <v>151</v>
      </c>
      <c r="H49" s="112"/>
      <c r="I49">
        <f>BRPL_EOD!AE49+BRPL_EOD!AF49</f>
        <v>42.61</v>
      </c>
      <c r="J49">
        <f>BYPL_EOD!AE49+BYPL_EOD!AF49</f>
        <v>25</v>
      </c>
      <c r="K49">
        <f>MES_EOD!AE49+MES_EOD!AF49</f>
        <v>9.1300000000000008</v>
      </c>
      <c r="L49">
        <f>NDMC_EOD!AE49+NDMC_EOD!AF49</f>
        <v>45.23</v>
      </c>
      <c r="M49">
        <f>TPDDL_EOD!AE49+TPDDL_EOD!AF49</f>
        <v>29.04</v>
      </c>
      <c r="N49">
        <f t="shared" si="0"/>
        <v>151.01</v>
      </c>
      <c r="O49" s="112">
        <f t="shared" si="1"/>
        <v>-9.9999999999909051E-3</v>
      </c>
      <c r="P49">
        <v>42.607178332560757</v>
      </c>
      <c r="Q49">
        <v>24.99834448049798</v>
      </c>
      <c r="R49">
        <v>9.1293954042778633</v>
      </c>
      <c r="S49">
        <v>45.227004834116947</v>
      </c>
      <c r="T49">
        <v>29.038076948546454</v>
      </c>
      <c r="U49" s="114">
        <f t="shared" si="2"/>
        <v>151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151</v>
      </c>
      <c r="E50">
        <f>PPCL!N50</f>
        <v>0</v>
      </c>
      <c r="F50">
        <f t="shared" si="4"/>
        <v>265</v>
      </c>
      <c r="G50">
        <f t="shared" si="5"/>
        <v>151</v>
      </c>
      <c r="H50" s="112"/>
      <c r="I50">
        <f>BRPL_EOD!AE50+BRPL_EOD!AF50</f>
        <v>42.61</v>
      </c>
      <c r="J50">
        <f>BYPL_EOD!AE50+BYPL_EOD!AF50</f>
        <v>25</v>
      </c>
      <c r="K50">
        <f>MES_EOD!AE50+MES_EOD!AF50</f>
        <v>9.1300000000000008</v>
      </c>
      <c r="L50">
        <f>NDMC_EOD!AE50+NDMC_EOD!AF50</f>
        <v>45.23</v>
      </c>
      <c r="M50">
        <f>TPDDL_EOD!AE50+TPDDL_EOD!AF50</f>
        <v>29.04</v>
      </c>
      <c r="N50">
        <f t="shared" si="0"/>
        <v>151.01</v>
      </c>
      <c r="O50" s="112">
        <f t="shared" si="1"/>
        <v>-9.9999999999909051E-3</v>
      </c>
      <c r="P50">
        <v>42.607178332560757</v>
      </c>
      <c r="Q50">
        <v>24.99834448049798</v>
      </c>
      <c r="R50">
        <v>9.1293954042778633</v>
      </c>
      <c r="S50">
        <v>45.227004834116947</v>
      </c>
      <c r="T50">
        <v>29.038076948546454</v>
      </c>
      <c r="U50" s="114">
        <f t="shared" si="2"/>
        <v>151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151</v>
      </c>
      <c r="E51">
        <f>PPCL!N51</f>
        <v>0</v>
      </c>
      <c r="F51">
        <f t="shared" si="4"/>
        <v>265</v>
      </c>
      <c r="G51">
        <f t="shared" si="5"/>
        <v>151</v>
      </c>
      <c r="H51" s="112"/>
      <c r="I51">
        <f>BRPL_EOD!AE51+BRPL_EOD!AF51</f>
        <v>39.74</v>
      </c>
      <c r="J51">
        <f>BYPL_EOD!AE51+BYPL_EOD!AF51</f>
        <v>24.84</v>
      </c>
      <c r="K51">
        <f>MES_EOD!AE51+MES_EOD!AF51</f>
        <v>12.91</v>
      </c>
      <c r="L51">
        <f>NDMC_EOD!AE51+NDMC_EOD!AF51</f>
        <v>44.7</v>
      </c>
      <c r="M51">
        <f>TPDDL_EOD!AE51+TPDDL_EOD!AF51</f>
        <v>28.81</v>
      </c>
      <c r="N51">
        <f t="shared" si="0"/>
        <v>151</v>
      </c>
      <c r="O51" s="112">
        <f t="shared" si="1"/>
        <v>0</v>
      </c>
      <c r="P51">
        <v>39.74</v>
      </c>
      <c r="Q51">
        <v>24.84</v>
      </c>
      <c r="R51">
        <v>12.91</v>
      </c>
      <c r="S51">
        <v>44.7</v>
      </c>
      <c r="T51">
        <v>28.81</v>
      </c>
      <c r="U51" s="114">
        <f t="shared" si="2"/>
        <v>151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151</v>
      </c>
      <c r="E52">
        <f>PPCL!N52</f>
        <v>0</v>
      </c>
      <c r="F52">
        <f t="shared" si="4"/>
        <v>265</v>
      </c>
      <c r="G52">
        <f t="shared" si="5"/>
        <v>151</v>
      </c>
      <c r="H52" s="112"/>
      <c r="I52">
        <f>BRPL_EOD!AE52+BRPL_EOD!AF52</f>
        <v>39.74</v>
      </c>
      <c r="J52">
        <f>BYPL_EOD!AE52+BYPL_EOD!AF52</f>
        <v>24.84</v>
      </c>
      <c r="K52">
        <f>MES_EOD!AE52+MES_EOD!AF52</f>
        <v>12.91</v>
      </c>
      <c r="L52">
        <f>NDMC_EOD!AE52+NDMC_EOD!AF52</f>
        <v>44.7</v>
      </c>
      <c r="M52">
        <f>TPDDL_EOD!AE52+TPDDL_EOD!AF52</f>
        <v>28.81</v>
      </c>
      <c r="N52">
        <f t="shared" si="0"/>
        <v>151</v>
      </c>
      <c r="O52" s="112">
        <f t="shared" si="1"/>
        <v>0</v>
      </c>
      <c r="P52">
        <v>39.74</v>
      </c>
      <c r="Q52">
        <v>24.84</v>
      </c>
      <c r="R52">
        <v>12.91</v>
      </c>
      <c r="S52">
        <v>44.7</v>
      </c>
      <c r="T52">
        <v>28.81</v>
      </c>
      <c r="U52" s="114">
        <f t="shared" si="2"/>
        <v>151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151</v>
      </c>
      <c r="E53">
        <f>PPCL!N53</f>
        <v>0</v>
      </c>
      <c r="F53">
        <f t="shared" si="4"/>
        <v>265</v>
      </c>
      <c r="G53">
        <f t="shared" si="5"/>
        <v>151</v>
      </c>
      <c r="H53" s="112"/>
      <c r="I53">
        <f>BRPL_EOD!AE53+BRPL_EOD!AF53</f>
        <v>39.74</v>
      </c>
      <c r="J53">
        <f>BYPL_EOD!AE53+BYPL_EOD!AF53</f>
        <v>24.84</v>
      </c>
      <c r="K53">
        <f>MES_EOD!AE53+MES_EOD!AF53</f>
        <v>12.91</v>
      </c>
      <c r="L53">
        <f>NDMC_EOD!AE53+NDMC_EOD!AF53</f>
        <v>44.7</v>
      </c>
      <c r="M53">
        <f>TPDDL_EOD!AE53+TPDDL_EOD!AF53</f>
        <v>28.81</v>
      </c>
      <c r="N53">
        <f t="shared" si="0"/>
        <v>151</v>
      </c>
      <c r="O53" s="112">
        <f t="shared" si="1"/>
        <v>0</v>
      </c>
      <c r="P53">
        <v>39.74</v>
      </c>
      <c r="Q53">
        <v>24.84</v>
      </c>
      <c r="R53">
        <v>12.91</v>
      </c>
      <c r="S53">
        <v>44.7</v>
      </c>
      <c r="T53">
        <v>28.81</v>
      </c>
      <c r="U53" s="114">
        <f t="shared" si="2"/>
        <v>151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151</v>
      </c>
      <c r="E54">
        <f>PPCL!N54</f>
        <v>0</v>
      </c>
      <c r="F54">
        <f t="shared" si="4"/>
        <v>265</v>
      </c>
      <c r="G54">
        <f t="shared" si="5"/>
        <v>151</v>
      </c>
      <c r="H54" s="112"/>
      <c r="I54">
        <f>BRPL_EOD!AE54+BRPL_EOD!AF54</f>
        <v>39.74</v>
      </c>
      <c r="J54">
        <f>BYPL_EOD!AE54+BYPL_EOD!AF54</f>
        <v>24.84</v>
      </c>
      <c r="K54">
        <f>MES_EOD!AE54+MES_EOD!AF54</f>
        <v>12.91</v>
      </c>
      <c r="L54">
        <f>NDMC_EOD!AE54+NDMC_EOD!AF54</f>
        <v>44.7</v>
      </c>
      <c r="M54">
        <f>TPDDL_EOD!AE54+TPDDL_EOD!AF54</f>
        <v>28.81</v>
      </c>
      <c r="N54">
        <f t="shared" si="0"/>
        <v>151</v>
      </c>
      <c r="O54" s="112">
        <f t="shared" si="1"/>
        <v>0</v>
      </c>
      <c r="P54">
        <v>39.74</v>
      </c>
      <c r="Q54">
        <v>24.84</v>
      </c>
      <c r="R54">
        <v>12.91</v>
      </c>
      <c r="S54">
        <v>44.7</v>
      </c>
      <c r="T54">
        <v>28.81</v>
      </c>
      <c r="U54" s="114">
        <f t="shared" si="2"/>
        <v>151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39.47</v>
      </c>
      <c r="J55">
        <f>BYPL_EOD!AE55+BYPL_EOD!AF55</f>
        <v>24.67</v>
      </c>
      <c r="K55">
        <f>MES_EOD!AE55+MES_EOD!AF55</f>
        <v>12.83</v>
      </c>
      <c r="L55">
        <f>NDMC_EOD!AE55+NDMC_EOD!AF55</f>
        <v>44.41</v>
      </c>
      <c r="M55">
        <f>TPDDL_EOD!AE55+TPDDL_EOD!AF55</f>
        <v>28.62</v>
      </c>
      <c r="N55">
        <f t="shared" si="0"/>
        <v>150</v>
      </c>
      <c r="O55" s="112">
        <f t="shared" si="1"/>
        <v>0</v>
      </c>
      <c r="P55">
        <v>39.47</v>
      </c>
      <c r="Q55">
        <v>24.67</v>
      </c>
      <c r="R55">
        <v>12.83</v>
      </c>
      <c r="S55">
        <v>44.41</v>
      </c>
      <c r="T55">
        <v>28.62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39.74</v>
      </c>
      <c r="J56">
        <f>BYPL_EOD!AE56+BYPL_EOD!AF56</f>
        <v>24.83</v>
      </c>
      <c r="K56">
        <f>MES_EOD!AE56+MES_EOD!AF56</f>
        <v>11.92</v>
      </c>
      <c r="L56">
        <f>NDMC_EOD!AE56+NDMC_EOD!AF56</f>
        <v>44.7</v>
      </c>
      <c r="M56">
        <f>TPDDL_EOD!AE56+TPDDL_EOD!AF56</f>
        <v>28.81</v>
      </c>
      <c r="N56">
        <f t="shared" si="0"/>
        <v>150</v>
      </c>
      <c r="O56" s="112">
        <f t="shared" si="1"/>
        <v>0</v>
      </c>
      <c r="P56">
        <v>39.74</v>
      </c>
      <c r="Q56">
        <v>24.83</v>
      </c>
      <c r="R56">
        <v>11.92</v>
      </c>
      <c r="S56">
        <v>44.7</v>
      </c>
      <c r="T56">
        <v>28.81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39.74</v>
      </c>
      <c r="J57">
        <f>BYPL_EOD!AE57+BYPL_EOD!AF57</f>
        <v>24.83</v>
      </c>
      <c r="K57">
        <f>MES_EOD!AE57+MES_EOD!AF57</f>
        <v>11.92</v>
      </c>
      <c r="L57">
        <f>NDMC_EOD!AE57+NDMC_EOD!AF57</f>
        <v>44.7</v>
      </c>
      <c r="M57">
        <f>TPDDL_EOD!AE57+TPDDL_EOD!AF57</f>
        <v>28.81</v>
      </c>
      <c r="N57">
        <f t="shared" si="0"/>
        <v>150</v>
      </c>
      <c r="O57" s="112">
        <f t="shared" si="1"/>
        <v>0</v>
      </c>
      <c r="P57">
        <v>39.74</v>
      </c>
      <c r="Q57">
        <v>24.83</v>
      </c>
      <c r="R57">
        <v>11.92</v>
      </c>
      <c r="S57">
        <v>44.7</v>
      </c>
      <c r="T57">
        <v>28.81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39.47</v>
      </c>
      <c r="J58">
        <f>BYPL_EOD!AE58+BYPL_EOD!AF58</f>
        <v>24.67</v>
      </c>
      <c r="K58">
        <f>MES_EOD!AE58+MES_EOD!AF58</f>
        <v>12.83</v>
      </c>
      <c r="L58">
        <f>NDMC_EOD!AE58+NDMC_EOD!AF58</f>
        <v>44.41</v>
      </c>
      <c r="M58">
        <f>TPDDL_EOD!AE58+TPDDL_EOD!AF58</f>
        <v>28.62</v>
      </c>
      <c r="N58">
        <f t="shared" si="0"/>
        <v>150</v>
      </c>
      <c r="O58" s="112">
        <f t="shared" si="1"/>
        <v>0</v>
      </c>
      <c r="P58">
        <v>39.47</v>
      </c>
      <c r="Q58">
        <v>24.67</v>
      </c>
      <c r="R58">
        <v>12.83</v>
      </c>
      <c r="S58">
        <v>44.41</v>
      </c>
      <c r="T58">
        <v>28.62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37.74</v>
      </c>
      <c r="J59">
        <f>BYPL_EOD!AE59+BYPL_EOD!AF59</f>
        <v>23.58</v>
      </c>
      <c r="K59">
        <f>MES_EOD!AE59+MES_EOD!AF59</f>
        <v>18.87</v>
      </c>
      <c r="L59">
        <f>NDMC_EOD!AE59+NDMC_EOD!AF59</f>
        <v>42.45</v>
      </c>
      <c r="M59">
        <f>TPDDL_EOD!AE59+TPDDL_EOD!AF59</f>
        <v>27.36</v>
      </c>
      <c r="N59">
        <f t="shared" si="0"/>
        <v>150</v>
      </c>
      <c r="O59" s="112">
        <f t="shared" si="1"/>
        <v>0</v>
      </c>
      <c r="P59">
        <v>37.74</v>
      </c>
      <c r="Q59">
        <v>23.58</v>
      </c>
      <c r="R59">
        <v>18.87</v>
      </c>
      <c r="S59">
        <v>42.45</v>
      </c>
      <c r="T59">
        <v>27.36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37.74</v>
      </c>
      <c r="J60">
        <f>BYPL_EOD!AE60+BYPL_EOD!AF60</f>
        <v>23.58</v>
      </c>
      <c r="K60">
        <f>MES_EOD!AE60+MES_EOD!AF60</f>
        <v>18.87</v>
      </c>
      <c r="L60">
        <f>NDMC_EOD!AE60+NDMC_EOD!AF60</f>
        <v>42.45</v>
      </c>
      <c r="M60">
        <f>TPDDL_EOD!AE60+TPDDL_EOD!AF60</f>
        <v>27.36</v>
      </c>
      <c r="N60">
        <f t="shared" si="0"/>
        <v>150</v>
      </c>
      <c r="O60" s="112">
        <f t="shared" si="1"/>
        <v>0</v>
      </c>
      <c r="P60">
        <v>37.74</v>
      </c>
      <c r="Q60">
        <v>23.58</v>
      </c>
      <c r="R60">
        <v>18.87</v>
      </c>
      <c r="S60">
        <v>42.45</v>
      </c>
      <c r="T60">
        <v>27.36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37.97</v>
      </c>
      <c r="J61">
        <f>BYPL_EOD!AE61+BYPL_EOD!AF61</f>
        <v>23.73</v>
      </c>
      <c r="K61">
        <f>MES_EOD!AE61+MES_EOD!AF61</f>
        <v>18.04</v>
      </c>
      <c r="L61">
        <f>NDMC_EOD!AE61+NDMC_EOD!AF61</f>
        <v>42.72</v>
      </c>
      <c r="M61">
        <f>TPDDL_EOD!AE61+TPDDL_EOD!AF61</f>
        <v>27.53</v>
      </c>
      <c r="N61">
        <f t="shared" si="0"/>
        <v>149.99</v>
      </c>
      <c r="O61" s="112">
        <f t="shared" si="1"/>
        <v>9.9999999999909051E-3</v>
      </c>
      <c r="P61">
        <v>37.972911874357806</v>
      </c>
      <c r="Q61">
        <v>23.731775951117065</v>
      </c>
      <c r="R61">
        <v>18.04</v>
      </c>
      <c r="S61">
        <v>42.723234486137798</v>
      </c>
      <c r="T61">
        <v>27.532077688387325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37.97</v>
      </c>
      <c r="J62">
        <f>BYPL_EOD!AE62+BYPL_EOD!AF62</f>
        <v>23.73</v>
      </c>
      <c r="K62">
        <f>MES_EOD!AE62+MES_EOD!AF62</f>
        <v>18.04</v>
      </c>
      <c r="L62">
        <f>NDMC_EOD!AE62+NDMC_EOD!AF62</f>
        <v>42.72</v>
      </c>
      <c r="M62">
        <f>TPDDL_EOD!AE62+TPDDL_EOD!AF62</f>
        <v>27.53</v>
      </c>
      <c r="N62">
        <f t="shared" si="0"/>
        <v>149.99</v>
      </c>
      <c r="O62" s="112">
        <f t="shared" si="1"/>
        <v>9.9999999999909051E-3</v>
      </c>
      <c r="P62">
        <v>37.972911874357806</v>
      </c>
      <c r="Q62">
        <v>23.731775951117065</v>
      </c>
      <c r="R62">
        <v>18.04</v>
      </c>
      <c r="S62">
        <v>42.723234486137798</v>
      </c>
      <c r="T62">
        <v>27.532077688387325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34.479999999999997</v>
      </c>
      <c r="J63">
        <f>BYPL_EOD!AE63+BYPL_EOD!AF63</f>
        <v>34.479999999999997</v>
      </c>
      <c r="K63">
        <f>MES_EOD!AE63+MES_EOD!AF63</f>
        <v>17.239999999999998</v>
      </c>
      <c r="L63">
        <f>NDMC_EOD!AE63+NDMC_EOD!AF63</f>
        <v>38.79</v>
      </c>
      <c r="M63">
        <f>TPDDL_EOD!AE63+TPDDL_EOD!AF63</f>
        <v>25</v>
      </c>
      <c r="N63">
        <f t="shared" si="0"/>
        <v>149.98999999999998</v>
      </c>
      <c r="O63" s="112">
        <f t="shared" si="1"/>
        <v>1.0000000000019327E-2</v>
      </c>
      <c r="P63">
        <v>34.482699356863904</v>
      </c>
      <c r="Q63">
        <v>34.482378986282491</v>
      </c>
      <c r="R63">
        <v>17.239999999999998</v>
      </c>
      <c r="S63">
        <v>38.792996762920346</v>
      </c>
      <c r="T63">
        <v>25.001924893933282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34.479999999999997</v>
      </c>
      <c r="J64">
        <f>BYPL_EOD!AE64+BYPL_EOD!AF64</f>
        <v>34.479999999999997</v>
      </c>
      <c r="K64">
        <f>MES_EOD!AE64+MES_EOD!AF64</f>
        <v>17.239999999999998</v>
      </c>
      <c r="L64">
        <f>NDMC_EOD!AE64+NDMC_EOD!AF64</f>
        <v>38.79</v>
      </c>
      <c r="M64">
        <f>TPDDL_EOD!AE64+TPDDL_EOD!AF64</f>
        <v>25</v>
      </c>
      <c r="N64">
        <f t="shared" si="0"/>
        <v>149.98999999999998</v>
      </c>
      <c r="O64" s="112">
        <f t="shared" si="1"/>
        <v>1.0000000000019327E-2</v>
      </c>
      <c r="P64">
        <v>34.482699356863904</v>
      </c>
      <c r="Q64">
        <v>34.482378986282491</v>
      </c>
      <c r="R64">
        <v>17.239999999999998</v>
      </c>
      <c r="S64">
        <v>38.792996762920346</v>
      </c>
      <c r="T64">
        <v>25.001924893933282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34.479999999999997</v>
      </c>
      <c r="J65">
        <f>BYPL_EOD!AE65+BYPL_EOD!AF65</f>
        <v>34.479999999999997</v>
      </c>
      <c r="K65">
        <f>MES_EOD!AE65+MES_EOD!AF65</f>
        <v>17.239999999999998</v>
      </c>
      <c r="L65">
        <f>NDMC_EOD!AE65+NDMC_EOD!AF65</f>
        <v>38.79</v>
      </c>
      <c r="M65">
        <f>TPDDL_EOD!AE65+TPDDL_EOD!AF65</f>
        <v>25</v>
      </c>
      <c r="N65">
        <f t="shared" si="0"/>
        <v>149.98999999999998</v>
      </c>
      <c r="O65" s="112">
        <f t="shared" si="1"/>
        <v>1.0000000000019327E-2</v>
      </c>
      <c r="P65">
        <v>34.482699356863904</v>
      </c>
      <c r="Q65">
        <v>34.482378986282491</v>
      </c>
      <c r="R65">
        <v>17.239999999999998</v>
      </c>
      <c r="S65">
        <v>38.792996762920346</v>
      </c>
      <c r="T65">
        <v>25.001924893933282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34.479999999999997</v>
      </c>
      <c r="J66">
        <f>BYPL_EOD!AE66+BYPL_EOD!AF66</f>
        <v>34.479999999999997</v>
      </c>
      <c r="K66">
        <f>MES_EOD!AE66+MES_EOD!AF66</f>
        <v>17.239999999999998</v>
      </c>
      <c r="L66">
        <f>NDMC_EOD!AE66+NDMC_EOD!AF66</f>
        <v>38.79</v>
      </c>
      <c r="M66">
        <f>TPDDL_EOD!AE66+TPDDL_EOD!AF66</f>
        <v>25</v>
      </c>
      <c r="N66">
        <f t="shared" si="0"/>
        <v>149.98999999999998</v>
      </c>
      <c r="O66" s="112">
        <f t="shared" si="1"/>
        <v>1.0000000000019327E-2</v>
      </c>
      <c r="P66">
        <v>34.482699356863904</v>
      </c>
      <c r="Q66">
        <v>34.482378986282491</v>
      </c>
      <c r="R66">
        <v>17.239999999999998</v>
      </c>
      <c r="S66">
        <v>38.792996762920346</v>
      </c>
      <c r="T66">
        <v>25.001924893933282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33.9</v>
      </c>
      <c r="J67">
        <f>BYPL_EOD!AE67+BYPL_EOD!AF67</f>
        <v>33.9</v>
      </c>
      <c r="K67">
        <f>MES_EOD!AE67+MES_EOD!AF67</f>
        <v>19.489999999999998</v>
      </c>
      <c r="L67">
        <f>NDMC_EOD!AE67+NDMC_EOD!AF67</f>
        <v>38.14</v>
      </c>
      <c r="M67">
        <f>TPDDL_EOD!AE67+TPDDL_EOD!AF67</f>
        <v>24.58</v>
      </c>
      <c r="N67">
        <f t="shared" ref="N67:N98" si="6">SUM(I67:M67)</f>
        <v>150.01</v>
      </c>
      <c r="O67" s="112">
        <f t="shared" ref="O67:O98" si="7">G67-N67</f>
        <v>-9.9999999999909051E-3</v>
      </c>
      <c r="P67">
        <v>33.897740150656624</v>
      </c>
      <c r="Q67">
        <v>33.897740150656624</v>
      </c>
      <c r="R67">
        <v>19.488700753283116</v>
      </c>
      <c r="S67">
        <v>38.137457502833151</v>
      </c>
      <c r="T67">
        <v>24.578361442570497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34.880000000000003</v>
      </c>
      <c r="J68">
        <f>BYPL_EOD!AE68+BYPL_EOD!AF68</f>
        <v>34.880000000000003</v>
      </c>
      <c r="K68">
        <f>MES_EOD!AE68+MES_EOD!AF68</f>
        <v>20.059999999999999</v>
      </c>
      <c r="L68">
        <f>NDMC_EOD!AE68+NDMC_EOD!AF68</f>
        <v>34.880000000000003</v>
      </c>
      <c r="M68">
        <f>TPDDL_EOD!AE68+TPDDL_EOD!AF68</f>
        <v>25.29</v>
      </c>
      <c r="N68">
        <f t="shared" si="6"/>
        <v>149.99</v>
      </c>
      <c r="O68" s="112">
        <f t="shared" si="7"/>
        <v>9.9999999999909051E-3</v>
      </c>
      <c r="P68">
        <v>34.882776001798526</v>
      </c>
      <c r="Q68">
        <v>34.882412061445855</v>
      </c>
      <c r="R68">
        <v>20.059999999999999</v>
      </c>
      <c r="S68">
        <v>34.882835864327895</v>
      </c>
      <c r="T68">
        <v>25.291976072427726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34.880000000000003</v>
      </c>
      <c r="J69">
        <f>BYPL_EOD!AE69+BYPL_EOD!AF69</f>
        <v>34.880000000000003</v>
      </c>
      <c r="K69">
        <f>MES_EOD!AE69+MES_EOD!AF69</f>
        <v>20.059999999999999</v>
      </c>
      <c r="L69">
        <f>NDMC_EOD!AE69+NDMC_EOD!AF69</f>
        <v>34.880000000000003</v>
      </c>
      <c r="M69">
        <f>TPDDL_EOD!AE69+TPDDL_EOD!AF69</f>
        <v>25.29</v>
      </c>
      <c r="N69">
        <f t="shared" si="6"/>
        <v>149.99</v>
      </c>
      <c r="O69" s="112">
        <f t="shared" si="7"/>
        <v>9.9999999999909051E-3</v>
      </c>
      <c r="P69">
        <v>34.882776001798526</v>
      </c>
      <c r="Q69">
        <v>34.882412061445855</v>
      </c>
      <c r="R69">
        <v>20.059999999999999</v>
      </c>
      <c r="S69">
        <v>34.882835864327895</v>
      </c>
      <c r="T69">
        <v>25.291976072427726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35.090000000000003</v>
      </c>
      <c r="J70">
        <f>BYPL_EOD!AE70+BYPL_EOD!AF70</f>
        <v>35.090000000000003</v>
      </c>
      <c r="K70">
        <f>MES_EOD!AE70+MES_EOD!AF70</f>
        <v>19.3</v>
      </c>
      <c r="L70">
        <f>NDMC_EOD!AE70+NDMC_EOD!AF70</f>
        <v>35.090000000000003</v>
      </c>
      <c r="M70">
        <f>TPDDL_EOD!AE70+TPDDL_EOD!AF70</f>
        <v>25.44</v>
      </c>
      <c r="N70">
        <f t="shared" si="6"/>
        <v>150.01000000000002</v>
      </c>
      <c r="O70" s="112">
        <f t="shared" si="7"/>
        <v>-1.0000000000019327E-2</v>
      </c>
      <c r="P70">
        <v>35.087660822611824</v>
      </c>
      <c r="Q70">
        <v>35.087660822611824</v>
      </c>
      <c r="R70">
        <v>19.29871341910539</v>
      </c>
      <c r="S70">
        <v>35.087660822611824</v>
      </c>
      <c r="T70">
        <v>25.438304113059129</v>
      </c>
      <c r="U70" s="114">
        <f t="shared" si="8"/>
        <v>149.99999999999997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35.090000000000003</v>
      </c>
      <c r="J71">
        <f>BYPL_EOD!AE71+BYPL_EOD!AF71</f>
        <v>35.090000000000003</v>
      </c>
      <c r="K71">
        <f>MES_EOD!AE71+MES_EOD!AF71</f>
        <v>19.3</v>
      </c>
      <c r="L71">
        <f>NDMC_EOD!AE71+NDMC_EOD!AF71</f>
        <v>35.090000000000003</v>
      </c>
      <c r="M71">
        <f>TPDDL_EOD!AE71+TPDDL_EOD!AF71</f>
        <v>25.44</v>
      </c>
      <c r="N71">
        <f t="shared" si="6"/>
        <v>150.01000000000002</v>
      </c>
      <c r="O71" s="112">
        <f t="shared" si="7"/>
        <v>-1.0000000000019327E-2</v>
      </c>
      <c r="P71">
        <v>35.087660822611824</v>
      </c>
      <c r="Q71">
        <v>35.087660822611824</v>
      </c>
      <c r="R71">
        <v>19.29871341910539</v>
      </c>
      <c r="S71">
        <v>35.087660822611824</v>
      </c>
      <c r="T71">
        <v>25.438304113059129</v>
      </c>
      <c r="U71" s="114">
        <f t="shared" si="8"/>
        <v>149.99999999999997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35.090000000000003</v>
      </c>
      <c r="J72">
        <f>BYPL_EOD!AE72+BYPL_EOD!AF72</f>
        <v>35.090000000000003</v>
      </c>
      <c r="K72">
        <f>MES_EOD!AE72+MES_EOD!AF72</f>
        <v>19.3</v>
      </c>
      <c r="L72">
        <f>NDMC_EOD!AE72+NDMC_EOD!AF72</f>
        <v>35.090000000000003</v>
      </c>
      <c r="M72">
        <f>TPDDL_EOD!AE72+TPDDL_EOD!AF72</f>
        <v>25.44</v>
      </c>
      <c r="N72">
        <f t="shared" si="6"/>
        <v>150.01000000000002</v>
      </c>
      <c r="O72" s="112">
        <f t="shared" si="7"/>
        <v>-1.0000000000019327E-2</v>
      </c>
      <c r="P72">
        <v>35.087660822611824</v>
      </c>
      <c r="Q72">
        <v>35.087660822611824</v>
      </c>
      <c r="R72">
        <v>19.29871341910539</v>
      </c>
      <c r="S72">
        <v>35.087660822611824</v>
      </c>
      <c r="T72">
        <v>25.438304113059129</v>
      </c>
      <c r="U72" s="114">
        <f t="shared" si="8"/>
        <v>149.99999999999997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35.29</v>
      </c>
      <c r="J73">
        <f>BYPL_EOD!AE73+BYPL_EOD!AF73</f>
        <v>35.29</v>
      </c>
      <c r="K73">
        <f>MES_EOD!AE73+MES_EOD!AF73</f>
        <v>18.53</v>
      </c>
      <c r="L73">
        <f>NDMC_EOD!AE73+NDMC_EOD!AF73</f>
        <v>35.29</v>
      </c>
      <c r="M73">
        <f>TPDDL_EOD!AE73+TPDDL_EOD!AF73</f>
        <v>25.59</v>
      </c>
      <c r="N73">
        <f t="shared" si="6"/>
        <v>149.99</v>
      </c>
      <c r="O73" s="112">
        <f t="shared" si="7"/>
        <v>9.9999999999909051E-3</v>
      </c>
      <c r="P73">
        <v>35.292770084117151</v>
      </c>
      <c r="Q73">
        <v>35.292429523079136</v>
      </c>
      <c r="R73">
        <v>18.53</v>
      </c>
      <c r="S73">
        <v>35.292826101112766</v>
      </c>
      <c r="T73">
        <v>25.591974291690939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35.5</v>
      </c>
      <c r="J74">
        <f>BYPL_EOD!AE74+BYPL_EOD!AF74</f>
        <v>35.5</v>
      </c>
      <c r="K74">
        <f>MES_EOD!AE74+MES_EOD!AF74</f>
        <v>17.75</v>
      </c>
      <c r="L74">
        <f>NDMC_EOD!AE74+NDMC_EOD!AF74</f>
        <v>35.5</v>
      </c>
      <c r="M74">
        <f>TPDDL_EOD!AE74+TPDDL_EOD!AF74</f>
        <v>25.74</v>
      </c>
      <c r="N74">
        <f t="shared" si="6"/>
        <v>149.99</v>
      </c>
      <c r="O74" s="112">
        <f t="shared" si="7"/>
        <v>9.9999999999909051E-3</v>
      </c>
      <c r="P74">
        <v>35.502767062955996</v>
      </c>
      <c r="Q74">
        <v>35.502438656741951</v>
      </c>
      <c r="R74">
        <v>17.75</v>
      </c>
      <c r="S74">
        <v>35.502821080672049</v>
      </c>
      <c r="T74">
        <v>25.741973199629985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35.71</v>
      </c>
      <c r="J75">
        <f>BYPL_EOD!AE75+BYPL_EOD!AF75</f>
        <v>35.71</v>
      </c>
      <c r="K75">
        <f>MES_EOD!AE75+MES_EOD!AF75</f>
        <v>16.96</v>
      </c>
      <c r="L75">
        <f>NDMC_EOD!AE75+NDMC_EOD!AF75</f>
        <v>35.71</v>
      </c>
      <c r="M75">
        <f>TPDDL_EOD!AE75+TPDDL_EOD!AF75</f>
        <v>25.89</v>
      </c>
      <c r="N75">
        <f t="shared" si="6"/>
        <v>149.98000000000002</v>
      </c>
      <c r="O75" s="112">
        <f t="shared" si="7"/>
        <v>2.0199999999999818</v>
      </c>
      <c r="P75">
        <v>36.268570371218004</v>
      </c>
      <c r="Q75">
        <v>36.203757193008784</v>
      </c>
      <c r="R75">
        <v>16.96</v>
      </c>
      <c r="S75">
        <v>36.279231131299888</v>
      </c>
      <c r="T75">
        <v>26.288441304473309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35.5</v>
      </c>
      <c r="J76">
        <f>BYPL_EOD!AE76+BYPL_EOD!AF76</f>
        <v>35.5</v>
      </c>
      <c r="K76">
        <f>MES_EOD!AE76+MES_EOD!AF76</f>
        <v>17.75</v>
      </c>
      <c r="L76">
        <f>NDMC_EOD!AE76+NDMC_EOD!AF76</f>
        <v>35.5</v>
      </c>
      <c r="M76">
        <f>TPDDL_EOD!AE76+TPDDL_EOD!AF76</f>
        <v>25.74</v>
      </c>
      <c r="N76">
        <f t="shared" si="6"/>
        <v>149.99</v>
      </c>
      <c r="O76" s="112">
        <f t="shared" si="7"/>
        <v>2.0099999999999909</v>
      </c>
      <c r="P76">
        <v>36.056434228291721</v>
      </c>
      <c r="Q76">
        <v>35.989411813921016</v>
      </c>
      <c r="R76">
        <v>17.75</v>
      </c>
      <c r="S76">
        <v>36.067458373372332</v>
      </c>
      <c r="T76">
        <v>26.136695584414916</v>
      </c>
      <c r="U76" s="114">
        <f t="shared" si="8"/>
        <v>151.99999999999997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35.979999999999997</v>
      </c>
      <c r="J77">
        <f>BYPL_EOD!AE77+BYPL_EOD!AF77</f>
        <v>35.979999999999997</v>
      </c>
      <c r="K77">
        <f>MES_EOD!AE77+MES_EOD!AF77</f>
        <v>17.989999999999998</v>
      </c>
      <c r="L77">
        <f>NDMC_EOD!AE77+NDMC_EOD!AF77</f>
        <v>35.979999999999997</v>
      </c>
      <c r="M77">
        <f>TPDDL_EOD!AE77+TPDDL_EOD!AF77</f>
        <v>26.08</v>
      </c>
      <c r="N77">
        <f t="shared" si="6"/>
        <v>152.01</v>
      </c>
      <c r="O77" s="112">
        <f t="shared" si="7"/>
        <v>-9.9999999999909051E-3</v>
      </c>
      <c r="P77">
        <v>35.977633050457207</v>
      </c>
      <c r="Q77">
        <v>35.977633050457207</v>
      </c>
      <c r="R77">
        <v>17.988816525228604</v>
      </c>
      <c r="S77">
        <v>35.977633050457207</v>
      </c>
      <c r="T77">
        <v>26.078284323399775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35.979999999999997</v>
      </c>
      <c r="J78">
        <f>BYPL_EOD!AE78+BYPL_EOD!AF78</f>
        <v>35.979999999999997</v>
      </c>
      <c r="K78">
        <f>MES_EOD!AE78+MES_EOD!AF78</f>
        <v>17.989999999999998</v>
      </c>
      <c r="L78">
        <f>NDMC_EOD!AE78+NDMC_EOD!AF78</f>
        <v>35.979999999999997</v>
      </c>
      <c r="M78">
        <f>TPDDL_EOD!AE78+TPDDL_EOD!AF78</f>
        <v>26.08</v>
      </c>
      <c r="N78">
        <f t="shared" si="6"/>
        <v>152.01</v>
      </c>
      <c r="O78" s="112">
        <f t="shared" si="7"/>
        <v>-9.9999999999909051E-3</v>
      </c>
      <c r="P78">
        <v>35.977633050457207</v>
      </c>
      <c r="Q78">
        <v>35.977633050457207</v>
      </c>
      <c r="R78">
        <v>17.988816525228604</v>
      </c>
      <c r="S78">
        <v>35.977633050457207</v>
      </c>
      <c r="T78">
        <v>26.078284323399775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153</v>
      </c>
      <c r="E79">
        <f>PPCL!N79</f>
        <v>0</v>
      </c>
      <c r="F79">
        <f t="shared" si="10"/>
        <v>265</v>
      </c>
      <c r="G79">
        <f t="shared" si="11"/>
        <v>153</v>
      </c>
      <c r="H79" s="112"/>
      <c r="I79">
        <f>BRPL_EOD!AE79+BRPL_EOD!AF79</f>
        <v>36.43</v>
      </c>
      <c r="J79">
        <f>BYPL_EOD!AE79+BYPL_EOD!AF79</f>
        <v>36.43</v>
      </c>
      <c r="K79">
        <f>MES_EOD!AE79+MES_EOD!AF79</f>
        <v>17.3</v>
      </c>
      <c r="L79">
        <f>NDMC_EOD!AE79+NDMC_EOD!AF79</f>
        <v>36.43</v>
      </c>
      <c r="M79">
        <f>TPDDL_EOD!AE79+TPDDL_EOD!AF79</f>
        <v>26.41</v>
      </c>
      <c r="N79">
        <f t="shared" si="6"/>
        <v>153</v>
      </c>
      <c r="O79" s="112">
        <f t="shared" si="7"/>
        <v>0</v>
      </c>
      <c r="P79">
        <v>36.43</v>
      </c>
      <c r="Q79">
        <v>36.43</v>
      </c>
      <c r="R79">
        <v>17.3</v>
      </c>
      <c r="S79">
        <v>36.43</v>
      </c>
      <c r="T79">
        <v>26.41</v>
      </c>
      <c r="U79" s="114">
        <f t="shared" si="8"/>
        <v>153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153</v>
      </c>
      <c r="E80">
        <f>PPCL!N80</f>
        <v>0</v>
      </c>
      <c r="F80">
        <f t="shared" si="10"/>
        <v>265</v>
      </c>
      <c r="G80">
        <f t="shared" si="11"/>
        <v>153</v>
      </c>
      <c r="H80" s="112"/>
      <c r="I80">
        <f>BRPL_EOD!AE80+BRPL_EOD!AF80</f>
        <v>36.43</v>
      </c>
      <c r="J80">
        <f>BYPL_EOD!AE80+BYPL_EOD!AF80</f>
        <v>36.43</v>
      </c>
      <c r="K80">
        <f>MES_EOD!AE80+MES_EOD!AF80</f>
        <v>17.3</v>
      </c>
      <c r="L80">
        <f>NDMC_EOD!AE80+NDMC_EOD!AF80</f>
        <v>36.43</v>
      </c>
      <c r="M80">
        <f>TPDDL_EOD!AE80+TPDDL_EOD!AF80</f>
        <v>26.41</v>
      </c>
      <c r="N80">
        <f t="shared" si="6"/>
        <v>153</v>
      </c>
      <c r="O80" s="112">
        <f t="shared" si="7"/>
        <v>0</v>
      </c>
      <c r="P80">
        <v>36.43</v>
      </c>
      <c r="Q80">
        <v>36.43</v>
      </c>
      <c r="R80">
        <v>17.3</v>
      </c>
      <c r="S80">
        <v>36.43</v>
      </c>
      <c r="T80">
        <v>26.41</v>
      </c>
      <c r="U80" s="114">
        <f t="shared" si="8"/>
        <v>153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153</v>
      </c>
      <c r="E81">
        <f>PPCL!N81</f>
        <v>0</v>
      </c>
      <c r="F81">
        <f t="shared" si="10"/>
        <v>265</v>
      </c>
      <c r="G81">
        <f t="shared" si="11"/>
        <v>153</v>
      </c>
      <c r="H81" s="112"/>
      <c r="I81">
        <f>BRPL_EOD!AE81+BRPL_EOD!AF81</f>
        <v>40</v>
      </c>
      <c r="J81">
        <f>BYPL_EOD!AE81+BYPL_EOD!AF81</f>
        <v>25</v>
      </c>
      <c r="K81">
        <f>MES_EOD!AE81+MES_EOD!AF81</f>
        <v>18</v>
      </c>
      <c r="L81">
        <f>NDMC_EOD!AE81+NDMC_EOD!AF81</f>
        <v>41</v>
      </c>
      <c r="M81">
        <f>TPDDL_EOD!AE81+TPDDL_EOD!AF81</f>
        <v>29</v>
      </c>
      <c r="N81">
        <f t="shared" si="6"/>
        <v>153</v>
      </c>
      <c r="O81" s="112">
        <f t="shared" si="7"/>
        <v>0</v>
      </c>
      <c r="P81">
        <v>40</v>
      </c>
      <c r="Q81">
        <v>25</v>
      </c>
      <c r="R81">
        <v>18</v>
      </c>
      <c r="S81">
        <v>41</v>
      </c>
      <c r="T81">
        <v>29</v>
      </c>
      <c r="U81" s="114">
        <f t="shared" si="8"/>
        <v>153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153</v>
      </c>
      <c r="E82">
        <f>PPCL!N82</f>
        <v>0</v>
      </c>
      <c r="F82">
        <f t="shared" si="10"/>
        <v>265</v>
      </c>
      <c r="G82">
        <f t="shared" si="11"/>
        <v>153</v>
      </c>
      <c r="H82" s="112"/>
      <c r="I82">
        <f>BRPL_EOD!AE82+BRPL_EOD!AF82</f>
        <v>40</v>
      </c>
      <c r="J82">
        <f>BYPL_EOD!AE82+BYPL_EOD!AF82</f>
        <v>25</v>
      </c>
      <c r="K82">
        <f>MES_EOD!AE82+MES_EOD!AF82</f>
        <v>19</v>
      </c>
      <c r="L82">
        <f>NDMC_EOD!AE82+NDMC_EOD!AF82</f>
        <v>40</v>
      </c>
      <c r="M82">
        <f>TPDDL_EOD!AE82+TPDDL_EOD!AF82</f>
        <v>29</v>
      </c>
      <c r="N82">
        <f t="shared" si="6"/>
        <v>153</v>
      </c>
      <c r="O82" s="112">
        <f t="shared" si="7"/>
        <v>0</v>
      </c>
      <c r="P82">
        <v>40</v>
      </c>
      <c r="Q82">
        <v>25</v>
      </c>
      <c r="R82">
        <v>19</v>
      </c>
      <c r="S82">
        <v>40</v>
      </c>
      <c r="T82">
        <v>29</v>
      </c>
      <c r="U82" s="114">
        <f t="shared" si="8"/>
        <v>153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154</v>
      </c>
      <c r="E83">
        <f>PPCL!N83</f>
        <v>0</v>
      </c>
      <c r="F83">
        <f t="shared" si="10"/>
        <v>265</v>
      </c>
      <c r="G83">
        <f t="shared" si="11"/>
        <v>154</v>
      </c>
      <c r="H83" s="112"/>
      <c r="I83">
        <f>BRPL_EOD!AE83+BRPL_EOD!AF83</f>
        <v>40</v>
      </c>
      <c r="J83">
        <f>BYPL_EOD!AE83+BYPL_EOD!AF83</f>
        <v>25</v>
      </c>
      <c r="K83">
        <f>MES_EOD!AE83+MES_EOD!AF83</f>
        <v>18</v>
      </c>
      <c r="L83">
        <f>NDMC_EOD!AE83+NDMC_EOD!AF83</f>
        <v>42</v>
      </c>
      <c r="M83">
        <f>TPDDL_EOD!AE83+TPDDL_EOD!AF83</f>
        <v>29</v>
      </c>
      <c r="N83">
        <f t="shared" si="6"/>
        <v>154</v>
      </c>
      <c r="O83" s="112">
        <f t="shared" si="7"/>
        <v>0</v>
      </c>
      <c r="P83">
        <v>40</v>
      </c>
      <c r="Q83">
        <v>25</v>
      </c>
      <c r="R83">
        <v>18</v>
      </c>
      <c r="S83">
        <v>42</v>
      </c>
      <c r="T83">
        <v>29</v>
      </c>
      <c r="U83" s="114">
        <f t="shared" si="8"/>
        <v>154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154</v>
      </c>
      <c r="E84">
        <f>PPCL!N84</f>
        <v>0</v>
      </c>
      <c r="F84">
        <f t="shared" si="10"/>
        <v>265</v>
      </c>
      <c r="G84">
        <f t="shared" si="11"/>
        <v>154</v>
      </c>
      <c r="H84" s="112"/>
      <c r="I84">
        <f>BRPL_EOD!AE84+BRPL_EOD!AF84</f>
        <v>40</v>
      </c>
      <c r="J84">
        <f>BYPL_EOD!AE84+BYPL_EOD!AF84</f>
        <v>25</v>
      </c>
      <c r="K84">
        <f>MES_EOD!AE84+MES_EOD!AF84</f>
        <v>18</v>
      </c>
      <c r="L84">
        <f>NDMC_EOD!AE84+NDMC_EOD!AF84</f>
        <v>42</v>
      </c>
      <c r="M84">
        <f>TPDDL_EOD!AE84+TPDDL_EOD!AF84</f>
        <v>29</v>
      </c>
      <c r="N84">
        <f t="shared" si="6"/>
        <v>154</v>
      </c>
      <c r="O84" s="112">
        <f t="shared" si="7"/>
        <v>0</v>
      </c>
      <c r="P84">
        <v>40</v>
      </c>
      <c r="Q84">
        <v>25</v>
      </c>
      <c r="R84">
        <v>18</v>
      </c>
      <c r="S84">
        <v>42</v>
      </c>
      <c r="T84">
        <v>29</v>
      </c>
      <c r="U84" s="114">
        <f t="shared" si="8"/>
        <v>154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154</v>
      </c>
      <c r="E85">
        <f>PPCL!N85</f>
        <v>0</v>
      </c>
      <c r="F85">
        <f t="shared" si="10"/>
        <v>265</v>
      </c>
      <c r="G85">
        <f t="shared" si="11"/>
        <v>154</v>
      </c>
      <c r="H85" s="112"/>
      <c r="I85">
        <f>BRPL_EOD!AE85+BRPL_EOD!AF85</f>
        <v>40</v>
      </c>
      <c r="J85">
        <f>BYPL_EOD!AE85+BYPL_EOD!AF85</f>
        <v>25</v>
      </c>
      <c r="K85">
        <f>MES_EOD!AE85+MES_EOD!AF85</f>
        <v>18</v>
      </c>
      <c r="L85">
        <f>NDMC_EOD!AE85+NDMC_EOD!AF85</f>
        <v>42</v>
      </c>
      <c r="M85">
        <f>TPDDL_EOD!AE85+TPDDL_EOD!AF85</f>
        <v>29</v>
      </c>
      <c r="N85">
        <f t="shared" si="6"/>
        <v>154</v>
      </c>
      <c r="O85" s="112">
        <f t="shared" si="7"/>
        <v>0</v>
      </c>
      <c r="P85">
        <v>40</v>
      </c>
      <c r="Q85">
        <v>25</v>
      </c>
      <c r="R85">
        <v>18</v>
      </c>
      <c r="S85">
        <v>42</v>
      </c>
      <c r="T85">
        <v>29</v>
      </c>
      <c r="U85" s="114">
        <f t="shared" si="8"/>
        <v>154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154</v>
      </c>
      <c r="E86">
        <f>PPCL!N86</f>
        <v>0</v>
      </c>
      <c r="F86">
        <f t="shared" si="10"/>
        <v>265</v>
      </c>
      <c r="G86">
        <f t="shared" si="11"/>
        <v>154</v>
      </c>
      <c r="H86" s="112"/>
      <c r="I86">
        <f>BRPL_EOD!AE86+BRPL_EOD!AF86</f>
        <v>40.26</v>
      </c>
      <c r="J86">
        <f>BYPL_EOD!AE86+BYPL_EOD!AF86</f>
        <v>25</v>
      </c>
      <c r="K86">
        <f>MES_EOD!AE86+MES_EOD!AF86</f>
        <v>17</v>
      </c>
      <c r="L86">
        <f>NDMC_EOD!AE86+NDMC_EOD!AF86</f>
        <v>42.74</v>
      </c>
      <c r="M86">
        <f>TPDDL_EOD!AE86+TPDDL_EOD!AF86</f>
        <v>29</v>
      </c>
      <c r="N86">
        <f t="shared" si="6"/>
        <v>154</v>
      </c>
      <c r="O86" s="112">
        <f t="shared" si="7"/>
        <v>0</v>
      </c>
      <c r="P86">
        <v>40.26</v>
      </c>
      <c r="Q86">
        <v>25</v>
      </c>
      <c r="R86">
        <v>17</v>
      </c>
      <c r="S86">
        <v>42.74</v>
      </c>
      <c r="T86">
        <v>29</v>
      </c>
      <c r="U86" s="114">
        <f t="shared" si="8"/>
        <v>154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154</v>
      </c>
      <c r="E87">
        <f>PPCL!N87</f>
        <v>0</v>
      </c>
      <c r="F87">
        <f t="shared" si="10"/>
        <v>265</v>
      </c>
      <c r="G87">
        <f t="shared" si="11"/>
        <v>154</v>
      </c>
      <c r="H87" s="112"/>
      <c r="I87">
        <f>BRPL_EOD!AE87+BRPL_EOD!AF87</f>
        <v>40.26</v>
      </c>
      <c r="J87">
        <f>BYPL_EOD!AE87+BYPL_EOD!AF87</f>
        <v>25</v>
      </c>
      <c r="K87">
        <f>MES_EOD!AE87+MES_EOD!AF87</f>
        <v>17</v>
      </c>
      <c r="L87">
        <f>NDMC_EOD!AE87+NDMC_EOD!AF87</f>
        <v>42.74</v>
      </c>
      <c r="M87">
        <f>TPDDL_EOD!AE87+TPDDL_EOD!AF87</f>
        <v>29</v>
      </c>
      <c r="N87">
        <f t="shared" si="6"/>
        <v>154</v>
      </c>
      <c r="O87" s="112">
        <f t="shared" si="7"/>
        <v>0</v>
      </c>
      <c r="P87">
        <v>40.26</v>
      </c>
      <c r="Q87">
        <v>25</v>
      </c>
      <c r="R87">
        <v>17</v>
      </c>
      <c r="S87">
        <v>42.74</v>
      </c>
      <c r="T87">
        <v>29</v>
      </c>
      <c r="U87" s="114">
        <f t="shared" si="8"/>
        <v>154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154</v>
      </c>
      <c r="E88">
        <f>PPCL!N88</f>
        <v>0</v>
      </c>
      <c r="F88">
        <f t="shared" si="10"/>
        <v>265</v>
      </c>
      <c r="G88">
        <f t="shared" si="11"/>
        <v>154</v>
      </c>
      <c r="H88" s="112"/>
      <c r="I88">
        <f>BRPL_EOD!AE88+BRPL_EOD!AF88</f>
        <v>40.26</v>
      </c>
      <c r="J88">
        <f>BYPL_EOD!AE88+BYPL_EOD!AF88</f>
        <v>25</v>
      </c>
      <c r="K88">
        <f>MES_EOD!AE88+MES_EOD!AF88</f>
        <v>17</v>
      </c>
      <c r="L88">
        <f>NDMC_EOD!AE88+NDMC_EOD!AF88</f>
        <v>42.74</v>
      </c>
      <c r="M88">
        <f>TPDDL_EOD!AE88+TPDDL_EOD!AF88</f>
        <v>29</v>
      </c>
      <c r="N88">
        <f t="shared" si="6"/>
        <v>154</v>
      </c>
      <c r="O88" s="112">
        <f t="shared" si="7"/>
        <v>0</v>
      </c>
      <c r="P88">
        <v>40.26</v>
      </c>
      <c r="Q88">
        <v>25</v>
      </c>
      <c r="R88">
        <v>17</v>
      </c>
      <c r="S88">
        <v>42.74</v>
      </c>
      <c r="T88">
        <v>29</v>
      </c>
      <c r="U88" s="114">
        <f t="shared" si="8"/>
        <v>154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12"/>
      <c r="I89">
        <f>BRPL_EOD!AE89+BRPL_EOD!AF89</f>
        <v>37.35</v>
      </c>
      <c r="J89">
        <f>BYPL_EOD!AE89+BYPL_EOD!AF89</f>
        <v>37.35</v>
      </c>
      <c r="K89">
        <f>MES_EOD!AE89+MES_EOD!AF89</f>
        <v>15.87</v>
      </c>
      <c r="L89">
        <f>NDMC_EOD!AE89+NDMC_EOD!AF89</f>
        <v>37.35</v>
      </c>
      <c r="M89">
        <f>TPDDL_EOD!AE89+TPDDL_EOD!AF89</f>
        <v>27.08</v>
      </c>
      <c r="N89">
        <f t="shared" si="6"/>
        <v>155</v>
      </c>
      <c r="O89" s="112">
        <f t="shared" si="7"/>
        <v>0</v>
      </c>
      <c r="P89">
        <v>37.35</v>
      </c>
      <c r="Q89">
        <v>37.35</v>
      </c>
      <c r="R89">
        <v>15.87</v>
      </c>
      <c r="S89">
        <v>37.35</v>
      </c>
      <c r="T89">
        <v>27.08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12"/>
      <c r="I90">
        <f>BRPL_EOD!AE90+BRPL_EOD!AF90</f>
        <v>37.35</v>
      </c>
      <c r="J90">
        <f>BYPL_EOD!AE90+BYPL_EOD!AF90</f>
        <v>37.35</v>
      </c>
      <c r="K90">
        <f>MES_EOD!AE90+MES_EOD!AF90</f>
        <v>15.87</v>
      </c>
      <c r="L90">
        <f>NDMC_EOD!AE90+NDMC_EOD!AF90</f>
        <v>37.35</v>
      </c>
      <c r="M90">
        <f>TPDDL_EOD!AE90+TPDDL_EOD!AF90</f>
        <v>27.08</v>
      </c>
      <c r="N90">
        <f t="shared" si="6"/>
        <v>155</v>
      </c>
      <c r="O90" s="112">
        <f t="shared" si="7"/>
        <v>0</v>
      </c>
      <c r="P90">
        <v>37.35</v>
      </c>
      <c r="Q90">
        <v>37.35</v>
      </c>
      <c r="R90">
        <v>15.87</v>
      </c>
      <c r="S90">
        <v>37.35</v>
      </c>
      <c r="T90">
        <v>27.08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156</v>
      </c>
      <c r="E91">
        <f>PPCL!N91</f>
        <v>0</v>
      </c>
      <c r="F91">
        <f t="shared" si="10"/>
        <v>265</v>
      </c>
      <c r="G91">
        <f t="shared" si="11"/>
        <v>156</v>
      </c>
      <c r="H91" s="112"/>
      <c r="I91">
        <f>BRPL_EOD!AE91+BRPL_EOD!AF91</f>
        <v>37.590000000000003</v>
      </c>
      <c r="J91">
        <f>BYPL_EOD!AE91+BYPL_EOD!AF91</f>
        <v>37.590000000000003</v>
      </c>
      <c r="K91">
        <f>MES_EOD!AE91+MES_EOD!AF91</f>
        <v>15.98</v>
      </c>
      <c r="L91">
        <f>NDMC_EOD!AE91+NDMC_EOD!AF91</f>
        <v>37.590000000000003</v>
      </c>
      <c r="M91">
        <f>TPDDL_EOD!AE91+TPDDL_EOD!AF91</f>
        <v>27.25</v>
      </c>
      <c r="N91">
        <f t="shared" si="6"/>
        <v>156</v>
      </c>
      <c r="O91" s="112">
        <f t="shared" si="7"/>
        <v>0</v>
      </c>
      <c r="P91">
        <v>37.590000000000003</v>
      </c>
      <c r="Q91">
        <v>37.590000000000003</v>
      </c>
      <c r="R91">
        <v>15.98</v>
      </c>
      <c r="S91">
        <v>37.590000000000003</v>
      </c>
      <c r="T91">
        <v>27.25</v>
      </c>
      <c r="U91" s="114">
        <f t="shared" si="8"/>
        <v>156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156</v>
      </c>
      <c r="E92">
        <f>PPCL!N92</f>
        <v>0</v>
      </c>
      <c r="F92">
        <f t="shared" si="10"/>
        <v>265</v>
      </c>
      <c r="G92">
        <f t="shared" si="11"/>
        <v>156</v>
      </c>
      <c r="H92" s="112"/>
      <c r="I92">
        <f>BRPL_EOD!AE92+BRPL_EOD!AF92</f>
        <v>37.590000000000003</v>
      </c>
      <c r="J92">
        <f>BYPL_EOD!AE92+BYPL_EOD!AF92</f>
        <v>37.590000000000003</v>
      </c>
      <c r="K92">
        <f>MES_EOD!AE92+MES_EOD!AF92</f>
        <v>15.98</v>
      </c>
      <c r="L92">
        <f>NDMC_EOD!AE92+NDMC_EOD!AF92</f>
        <v>37.590000000000003</v>
      </c>
      <c r="M92">
        <f>TPDDL_EOD!AE92+TPDDL_EOD!AF92</f>
        <v>27.25</v>
      </c>
      <c r="N92">
        <f t="shared" si="6"/>
        <v>156</v>
      </c>
      <c r="O92" s="112">
        <f t="shared" si="7"/>
        <v>0</v>
      </c>
      <c r="P92">
        <v>37.590000000000003</v>
      </c>
      <c r="Q92">
        <v>37.590000000000003</v>
      </c>
      <c r="R92">
        <v>15.98</v>
      </c>
      <c r="S92">
        <v>37.590000000000003</v>
      </c>
      <c r="T92">
        <v>27.25</v>
      </c>
      <c r="U92" s="114">
        <f t="shared" si="8"/>
        <v>156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156</v>
      </c>
      <c r="E93">
        <f>PPCL!N93</f>
        <v>0</v>
      </c>
      <c r="F93">
        <f t="shared" si="10"/>
        <v>265</v>
      </c>
      <c r="G93">
        <f t="shared" si="11"/>
        <v>156</v>
      </c>
      <c r="H93" s="112"/>
      <c r="I93">
        <f>BRPL_EOD!AE93+BRPL_EOD!AF93</f>
        <v>37.590000000000003</v>
      </c>
      <c r="J93">
        <f>BYPL_EOD!AE93+BYPL_EOD!AF93</f>
        <v>37.590000000000003</v>
      </c>
      <c r="K93">
        <f>MES_EOD!AE93+MES_EOD!AF93</f>
        <v>15.98</v>
      </c>
      <c r="L93">
        <f>NDMC_EOD!AE93+NDMC_EOD!AF93</f>
        <v>37.590000000000003</v>
      </c>
      <c r="M93">
        <f>TPDDL_EOD!AE93+TPDDL_EOD!AF93</f>
        <v>27.25</v>
      </c>
      <c r="N93">
        <f t="shared" si="6"/>
        <v>156</v>
      </c>
      <c r="O93" s="112">
        <f t="shared" si="7"/>
        <v>0</v>
      </c>
      <c r="P93">
        <v>37.590000000000003</v>
      </c>
      <c r="Q93">
        <v>37.590000000000003</v>
      </c>
      <c r="R93">
        <v>15.98</v>
      </c>
      <c r="S93">
        <v>37.590000000000003</v>
      </c>
      <c r="T93">
        <v>27.25</v>
      </c>
      <c r="U93" s="114">
        <f t="shared" si="8"/>
        <v>156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156</v>
      </c>
      <c r="E94">
        <f>PPCL!N94</f>
        <v>0</v>
      </c>
      <c r="F94">
        <f t="shared" si="10"/>
        <v>265</v>
      </c>
      <c r="G94">
        <f t="shared" si="11"/>
        <v>156</v>
      </c>
      <c r="H94" s="112"/>
      <c r="I94">
        <f>BRPL_EOD!AE94+BRPL_EOD!AF94</f>
        <v>37.590000000000003</v>
      </c>
      <c r="J94">
        <f>BYPL_EOD!AE94+BYPL_EOD!AF94</f>
        <v>37.590000000000003</v>
      </c>
      <c r="K94">
        <f>MES_EOD!AE94+MES_EOD!AF94</f>
        <v>15.98</v>
      </c>
      <c r="L94">
        <f>NDMC_EOD!AE94+NDMC_EOD!AF94</f>
        <v>37.590000000000003</v>
      </c>
      <c r="M94">
        <f>TPDDL_EOD!AE94+TPDDL_EOD!AF94</f>
        <v>27.25</v>
      </c>
      <c r="N94">
        <f t="shared" si="6"/>
        <v>156</v>
      </c>
      <c r="O94" s="112">
        <f t="shared" si="7"/>
        <v>0</v>
      </c>
      <c r="P94">
        <v>37.590000000000003</v>
      </c>
      <c r="Q94">
        <v>37.590000000000003</v>
      </c>
      <c r="R94">
        <v>15.98</v>
      </c>
      <c r="S94">
        <v>37.590000000000003</v>
      </c>
      <c r="T94">
        <v>27.25</v>
      </c>
      <c r="U94" s="114">
        <f t="shared" si="8"/>
        <v>156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156</v>
      </c>
      <c r="E95">
        <f>PPCL!N95</f>
        <v>0</v>
      </c>
      <c r="F95">
        <f t="shared" si="10"/>
        <v>265</v>
      </c>
      <c r="G95">
        <f t="shared" si="11"/>
        <v>156</v>
      </c>
      <c r="H95" s="112"/>
      <c r="I95">
        <f>BRPL_EOD!AE95+BRPL_EOD!AF95</f>
        <v>37.82</v>
      </c>
      <c r="J95">
        <f>BYPL_EOD!AE95+BYPL_EOD!AF95</f>
        <v>37.82</v>
      </c>
      <c r="K95">
        <f>MES_EOD!AE95+MES_EOD!AF95</f>
        <v>15.13</v>
      </c>
      <c r="L95">
        <f>NDMC_EOD!AE95+NDMC_EOD!AF95</f>
        <v>37.82</v>
      </c>
      <c r="M95">
        <f>TPDDL_EOD!AE95+TPDDL_EOD!AF95</f>
        <v>27.42</v>
      </c>
      <c r="N95">
        <f t="shared" si="6"/>
        <v>156.01</v>
      </c>
      <c r="O95" s="112">
        <f t="shared" si="7"/>
        <v>-9.9999999999909051E-3</v>
      </c>
      <c r="P95">
        <v>37.817575796423306</v>
      </c>
      <c r="Q95">
        <v>37.817575796423306</v>
      </c>
      <c r="R95">
        <v>15.129030190372413</v>
      </c>
      <c r="S95">
        <v>37.817575796423306</v>
      </c>
      <c r="T95">
        <v>27.418242420357672</v>
      </c>
      <c r="U95" s="114">
        <f t="shared" si="8"/>
        <v>156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157</v>
      </c>
      <c r="E96">
        <f>PPCL!N96</f>
        <v>0</v>
      </c>
      <c r="F96">
        <f t="shared" si="10"/>
        <v>265</v>
      </c>
      <c r="G96">
        <f t="shared" si="11"/>
        <v>157</v>
      </c>
      <c r="H96" s="112"/>
      <c r="I96">
        <f>BRPL_EOD!AE96+BRPL_EOD!AF96</f>
        <v>38.06</v>
      </c>
      <c r="J96">
        <f>BYPL_EOD!AE96+BYPL_EOD!AF96</f>
        <v>38.06</v>
      </c>
      <c r="K96">
        <f>MES_EOD!AE96+MES_EOD!AF96</f>
        <v>15.22</v>
      </c>
      <c r="L96">
        <f>NDMC_EOD!AE96+NDMC_EOD!AF96</f>
        <v>38.06</v>
      </c>
      <c r="M96">
        <f>TPDDL_EOD!AE96+TPDDL_EOD!AF96</f>
        <v>27.59</v>
      </c>
      <c r="N96">
        <f t="shared" si="6"/>
        <v>156.99</v>
      </c>
      <c r="O96" s="112">
        <f t="shared" si="7"/>
        <v>9.9999999999909051E-3</v>
      </c>
      <c r="P96">
        <v>38.062424358239376</v>
      </c>
      <c r="Q96">
        <v>38.062424358239376</v>
      </c>
      <c r="R96">
        <v>15.220969488502453</v>
      </c>
      <c r="S96">
        <v>38.062424358239376</v>
      </c>
      <c r="T96">
        <v>27.59175743677941</v>
      </c>
      <c r="U96" s="114">
        <f t="shared" si="8"/>
        <v>156.99999999999997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157</v>
      </c>
      <c r="E97">
        <f>PPCL!N97</f>
        <v>0</v>
      </c>
      <c r="F97">
        <f t="shared" si="10"/>
        <v>265</v>
      </c>
      <c r="G97">
        <f t="shared" si="11"/>
        <v>157</v>
      </c>
      <c r="H97" s="112"/>
      <c r="I97">
        <f>BRPL_EOD!AE97+BRPL_EOD!AF97</f>
        <v>38.29</v>
      </c>
      <c r="J97">
        <f>BYPL_EOD!AE97+BYPL_EOD!AF97</f>
        <v>38.29</v>
      </c>
      <c r="K97">
        <f>MES_EOD!AE97+MES_EOD!AF97</f>
        <v>14.36</v>
      </c>
      <c r="L97">
        <f>NDMC_EOD!AE97+NDMC_EOD!AF97</f>
        <v>38.29</v>
      </c>
      <c r="M97">
        <f>TPDDL_EOD!AE97+TPDDL_EOD!AF97</f>
        <v>27.76</v>
      </c>
      <c r="N97">
        <f t="shared" si="6"/>
        <v>156.98999999999998</v>
      </c>
      <c r="O97" s="112">
        <f t="shared" si="7"/>
        <v>1.0000000000019327E-2</v>
      </c>
      <c r="P97">
        <v>38.292439008854068</v>
      </c>
      <c r="Q97">
        <v>38.292439008854068</v>
      </c>
      <c r="R97">
        <v>14.360914707943182</v>
      </c>
      <c r="S97">
        <v>38.292439008854068</v>
      </c>
      <c r="T97">
        <v>27.761768265494624</v>
      </c>
      <c r="U97" s="114">
        <f t="shared" si="8"/>
        <v>157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157</v>
      </c>
      <c r="E98">
        <f>PPCL!N98</f>
        <v>0</v>
      </c>
      <c r="F98">
        <f t="shared" si="10"/>
        <v>265</v>
      </c>
      <c r="G98">
        <f t="shared" si="11"/>
        <v>157</v>
      </c>
      <c r="H98" s="112"/>
      <c r="I98">
        <f>BRPL_EOD!AE98+BRPL_EOD!AF98</f>
        <v>38.29</v>
      </c>
      <c r="J98">
        <f>BYPL_EOD!AE98+BYPL_EOD!AF98</f>
        <v>38.29</v>
      </c>
      <c r="K98">
        <f>MES_EOD!AE98+MES_EOD!AF98</f>
        <v>14.36</v>
      </c>
      <c r="L98">
        <f>NDMC_EOD!AE98+NDMC_EOD!AF98</f>
        <v>38.29</v>
      </c>
      <c r="M98">
        <f>TPDDL_EOD!AE98+TPDDL_EOD!AF98</f>
        <v>27.76</v>
      </c>
      <c r="N98">
        <f t="shared" si="6"/>
        <v>156.98999999999998</v>
      </c>
      <c r="O98" s="112">
        <f t="shared" si="7"/>
        <v>1.0000000000019327E-2</v>
      </c>
      <c r="P98">
        <v>38.292439008854068</v>
      </c>
      <c r="Q98">
        <v>38.292439008854068</v>
      </c>
      <c r="R98">
        <v>14.360914707943182</v>
      </c>
      <c r="S98">
        <v>38.292439008854068</v>
      </c>
      <c r="T98">
        <v>27.761768265494624</v>
      </c>
      <c r="U98" s="114">
        <f t="shared" si="8"/>
        <v>157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3.6742499999999998</v>
      </c>
      <c r="E99" s="114">
        <f t="shared" si="12"/>
        <v>0</v>
      </c>
      <c r="F99" s="114">
        <f t="shared" si="12"/>
        <v>6.36</v>
      </c>
      <c r="G99" s="114">
        <f t="shared" si="12"/>
        <v>3.6742499999999998</v>
      </c>
      <c r="H99" s="114"/>
      <c r="I99" s="114">
        <f t="shared" si="12"/>
        <v>0.96426749999999939</v>
      </c>
      <c r="J99" s="114">
        <f t="shared" si="12"/>
        <v>0.69755249999999991</v>
      </c>
      <c r="K99" s="114">
        <f t="shared" si="12"/>
        <v>0.31612499999999982</v>
      </c>
      <c r="L99" s="114">
        <f t="shared" si="12"/>
        <v>1.0166274999999994</v>
      </c>
      <c r="M99" s="114">
        <f t="shared" si="12"/>
        <v>0.67864499999999972</v>
      </c>
      <c r="N99" s="114">
        <f t="shared" si="12"/>
        <v>3.6732174999999994</v>
      </c>
      <c r="O99" s="114">
        <f t="shared" si="12"/>
        <v>1.0324999999999918E-3</v>
      </c>
      <c r="P99" s="114">
        <f t="shared" si="12"/>
        <v>0.96455373909003439</v>
      </c>
      <c r="Q99" s="114">
        <f t="shared" si="12"/>
        <v>0.69780329045678247</v>
      </c>
      <c r="R99" s="114">
        <f t="shared" si="12"/>
        <v>0.31612418425901573</v>
      </c>
      <c r="S99" s="114">
        <f t="shared" si="12"/>
        <v>1.0169197803823642</v>
      </c>
      <c r="T99" s="114">
        <f t="shared" si="12"/>
        <v>0.67884900581180208</v>
      </c>
      <c r="U99" s="114">
        <f t="shared" si="12"/>
        <v>3.6742499999999998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7" t="s">
        <v>153</v>
      </c>
      <c r="C1" s="207"/>
      <c r="D1" s="207" t="s">
        <v>278</v>
      </c>
      <c r="E1" s="207"/>
      <c r="H1" s="112"/>
      <c r="I1" s="207" t="s">
        <v>318</v>
      </c>
      <c r="J1" s="207"/>
      <c r="K1" s="207"/>
      <c r="L1" s="207"/>
      <c r="M1" s="207"/>
      <c r="N1" s="207"/>
      <c r="O1" s="113"/>
      <c r="P1" s="207" t="s">
        <v>319</v>
      </c>
      <c r="Q1" s="207"/>
      <c r="R1" s="207"/>
      <c r="S1" s="207"/>
      <c r="T1" s="207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7" t="s">
        <v>153</v>
      </c>
      <c r="C1" s="207"/>
      <c r="D1" s="207" t="s">
        <v>278</v>
      </c>
      <c r="E1" s="207"/>
      <c r="H1" s="112"/>
      <c r="I1" s="207" t="s">
        <v>318</v>
      </c>
      <c r="J1" s="207"/>
      <c r="K1" s="207"/>
      <c r="L1" s="207"/>
      <c r="M1" s="207"/>
      <c r="N1" s="207"/>
      <c r="O1" s="113"/>
      <c r="P1" s="207" t="s">
        <v>319</v>
      </c>
      <c r="Q1" s="207"/>
      <c r="R1" s="207"/>
      <c r="S1" s="207"/>
      <c r="T1" s="207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12"/>
      <c r="I3">
        <f>BRPL_EOD!AA3+BRPL_EOD!AB3</f>
        <v>14.45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35.53</v>
      </c>
      <c r="O3" s="112">
        <f t="shared" ref="O3:O66" si="1">G3-N3</f>
        <v>7.0000000000000284E-2</v>
      </c>
      <c r="P3">
        <v>14.47846889952153</v>
      </c>
      <c r="Q3">
        <v>8.0157613284548273</v>
      </c>
      <c r="R3">
        <v>0</v>
      </c>
      <c r="S3">
        <v>2.0840979453982551</v>
      </c>
      <c r="T3">
        <v>11.021671826625386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14.45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35.53</v>
      </c>
      <c r="O4" s="112">
        <f t="shared" si="1"/>
        <v>7.0000000000000284E-2</v>
      </c>
      <c r="P4">
        <v>14.47846889952153</v>
      </c>
      <c r="Q4">
        <v>8.0157613284548273</v>
      </c>
      <c r="R4">
        <v>0</v>
      </c>
      <c r="S4">
        <v>2.0840979453982551</v>
      </c>
      <c r="T4">
        <v>11.021671826625386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35.53</v>
      </c>
      <c r="O5" s="112">
        <f t="shared" si="1"/>
        <v>7.0000000000000284E-2</v>
      </c>
      <c r="P5">
        <v>14.47846889952153</v>
      </c>
      <c r="Q5">
        <v>8.0157613284548273</v>
      </c>
      <c r="R5">
        <v>0</v>
      </c>
      <c r="S5">
        <v>2.0840979453982551</v>
      </c>
      <c r="T5">
        <v>11.021671826625386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35.53</v>
      </c>
      <c r="O6" s="112">
        <f t="shared" si="1"/>
        <v>7.0000000000000284E-2</v>
      </c>
      <c r="P6">
        <v>14.47846889952153</v>
      </c>
      <c r="Q6">
        <v>8.0157613284548273</v>
      </c>
      <c r="R6">
        <v>0</v>
      </c>
      <c r="S6">
        <v>2.0840979453982551</v>
      </c>
      <c r="T6">
        <v>11.021671826625386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14.45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35.53</v>
      </c>
      <c r="O7" s="112">
        <f t="shared" si="1"/>
        <v>7.0000000000000284E-2</v>
      </c>
      <c r="P7">
        <v>14.47846889952153</v>
      </c>
      <c r="Q7">
        <v>8.0157613284548273</v>
      </c>
      <c r="R7">
        <v>0</v>
      </c>
      <c r="S7">
        <v>2.0840979453982551</v>
      </c>
      <c r="T7">
        <v>11.021671826625386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35.53</v>
      </c>
      <c r="O8" s="112">
        <f t="shared" si="1"/>
        <v>7.0000000000000284E-2</v>
      </c>
      <c r="P8">
        <v>14.47846889952153</v>
      </c>
      <c r="Q8">
        <v>8.0157613284548273</v>
      </c>
      <c r="R8">
        <v>0</v>
      </c>
      <c r="S8">
        <v>2.0840979453982551</v>
      </c>
      <c r="T8">
        <v>11.021671826625386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35.53</v>
      </c>
      <c r="O9" s="112">
        <f t="shared" si="1"/>
        <v>7.0000000000000284E-2</v>
      </c>
      <c r="P9">
        <v>14.47846889952153</v>
      </c>
      <c r="Q9">
        <v>8.0157613284548273</v>
      </c>
      <c r="R9">
        <v>0</v>
      </c>
      <c r="S9">
        <v>2.0840979453982551</v>
      </c>
      <c r="T9">
        <v>11.021671826625386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35.53</v>
      </c>
      <c r="O10" s="112">
        <f t="shared" si="1"/>
        <v>7.0000000000000284E-2</v>
      </c>
      <c r="P10">
        <v>14.47846889952153</v>
      </c>
      <c r="Q10">
        <v>8.0157613284548273</v>
      </c>
      <c r="R10">
        <v>0</v>
      </c>
      <c r="S10">
        <v>2.0840979453982551</v>
      </c>
      <c r="T10">
        <v>11.021671826625386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35.53</v>
      </c>
      <c r="O11" s="112">
        <f t="shared" si="1"/>
        <v>7.0000000000000284E-2</v>
      </c>
      <c r="P11">
        <v>14.47846889952153</v>
      </c>
      <c r="Q11">
        <v>8.0157613284548273</v>
      </c>
      <c r="R11">
        <v>0</v>
      </c>
      <c r="S11">
        <v>2.0840979453982551</v>
      </c>
      <c r="T11">
        <v>11.021671826625386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8.67</v>
      </c>
      <c r="J12">
        <f>BYPL_EOD!AA12+BYPL_EOD!AB12</f>
        <v>15.6</v>
      </c>
      <c r="K12">
        <f>MES_EOD!AA12+MES_EOD!AB12</f>
        <v>0</v>
      </c>
      <c r="L12">
        <f>NDMC_EOD!AA12+NDMC_EOD!AB12</f>
        <v>1.8</v>
      </c>
      <c r="M12">
        <f>TPDDL_EOD!AA12+TPDDL_EOD!AB12</f>
        <v>9.5299999999999994</v>
      </c>
      <c r="N12">
        <f t="shared" si="0"/>
        <v>35.6</v>
      </c>
      <c r="O12" s="112">
        <f t="shared" si="1"/>
        <v>0</v>
      </c>
      <c r="P12">
        <v>8.67</v>
      </c>
      <c r="Q12">
        <v>15.6</v>
      </c>
      <c r="R12">
        <v>0</v>
      </c>
      <c r="S12">
        <v>1.8</v>
      </c>
      <c r="T12">
        <v>9.5299999999999994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8.67</v>
      </c>
      <c r="J13">
        <f>BYPL_EOD!AA13+BYPL_EOD!AB13</f>
        <v>15.6</v>
      </c>
      <c r="K13">
        <f>MES_EOD!AA13+MES_EOD!AB13</f>
        <v>0</v>
      </c>
      <c r="L13">
        <f>NDMC_EOD!AA13+NDMC_EOD!AB13</f>
        <v>1.8</v>
      </c>
      <c r="M13">
        <f>TPDDL_EOD!AA13+TPDDL_EOD!AB13</f>
        <v>9.5299999999999994</v>
      </c>
      <c r="N13">
        <f t="shared" si="0"/>
        <v>35.6</v>
      </c>
      <c r="O13" s="112">
        <f t="shared" si="1"/>
        <v>0</v>
      </c>
      <c r="P13">
        <v>8.67</v>
      </c>
      <c r="Q13">
        <v>15.6</v>
      </c>
      <c r="R13">
        <v>0</v>
      </c>
      <c r="S13">
        <v>1.8</v>
      </c>
      <c r="T13">
        <v>9.5299999999999994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8.91</v>
      </c>
      <c r="J14">
        <f>BYPL_EOD!AA14+BYPL_EOD!AB14</f>
        <v>16.03</v>
      </c>
      <c r="K14">
        <f>MES_EOD!AA14+MES_EOD!AB14</f>
        <v>0</v>
      </c>
      <c r="L14">
        <f>NDMC_EOD!AA14+NDMC_EOD!AB14</f>
        <v>1.85</v>
      </c>
      <c r="M14">
        <f>TPDDL_EOD!AA14+TPDDL_EOD!AB14</f>
        <v>9.8000000000000007</v>
      </c>
      <c r="N14">
        <f t="shared" si="0"/>
        <v>36.590000000000003</v>
      </c>
      <c r="O14" s="112">
        <f t="shared" si="1"/>
        <v>-0.99000000000000199</v>
      </c>
      <c r="P14">
        <v>8.668925936048101</v>
      </c>
      <c r="Q14">
        <v>15.596283137469253</v>
      </c>
      <c r="R14">
        <v>0</v>
      </c>
      <c r="S14">
        <v>1.7999453402569008</v>
      </c>
      <c r="T14">
        <v>9.5348455862257442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8.91</v>
      </c>
      <c r="J15">
        <f>BYPL_EOD!AA15+BYPL_EOD!AB15</f>
        <v>16.03</v>
      </c>
      <c r="K15">
        <f>MES_EOD!AA15+MES_EOD!AB15</f>
        <v>0</v>
      </c>
      <c r="L15">
        <f>NDMC_EOD!AA15+NDMC_EOD!AB15</f>
        <v>1.85</v>
      </c>
      <c r="M15">
        <f>TPDDL_EOD!AA15+TPDDL_EOD!AB15</f>
        <v>9.8000000000000007</v>
      </c>
      <c r="N15">
        <f t="shared" si="0"/>
        <v>36.590000000000003</v>
      </c>
      <c r="O15" s="112">
        <f t="shared" si="1"/>
        <v>9.9999999999980105E-3</v>
      </c>
      <c r="P15">
        <v>8.9124350915550696</v>
      </c>
      <c r="Q15">
        <v>16.034380978409402</v>
      </c>
      <c r="R15">
        <v>0</v>
      </c>
      <c r="S15">
        <v>1.8505056026236677</v>
      </c>
      <c r="T15">
        <v>9.8026783274118614</v>
      </c>
      <c r="U15" s="114">
        <f t="shared" si="2"/>
        <v>36.599999999999994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8.91</v>
      </c>
      <c r="J16">
        <f>BYPL_EOD!AA16+BYPL_EOD!AB16</f>
        <v>16.03</v>
      </c>
      <c r="K16">
        <f>MES_EOD!AA16+MES_EOD!AB16</f>
        <v>0</v>
      </c>
      <c r="L16">
        <f>NDMC_EOD!AA16+NDMC_EOD!AB16</f>
        <v>1.85</v>
      </c>
      <c r="M16">
        <f>TPDDL_EOD!AA16+TPDDL_EOD!AB16</f>
        <v>9.8000000000000007</v>
      </c>
      <c r="N16">
        <f t="shared" si="0"/>
        <v>36.590000000000003</v>
      </c>
      <c r="O16" s="112">
        <f t="shared" si="1"/>
        <v>9.9999999999980105E-3</v>
      </c>
      <c r="P16">
        <v>8.9124350915550696</v>
      </c>
      <c r="Q16">
        <v>16.034380978409402</v>
      </c>
      <c r="R16">
        <v>0</v>
      </c>
      <c r="S16">
        <v>1.8505056026236677</v>
      </c>
      <c r="T16">
        <v>9.8026783274118614</v>
      </c>
      <c r="U16" s="114">
        <f t="shared" si="2"/>
        <v>36.599999999999994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14.45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35.53</v>
      </c>
      <c r="O20" s="112">
        <f t="shared" si="1"/>
        <v>1.0700000000000003</v>
      </c>
      <c r="P20">
        <v>14.885167464114831</v>
      </c>
      <c r="Q20">
        <v>8.2409231635237834</v>
      </c>
      <c r="R20">
        <v>0</v>
      </c>
      <c r="S20">
        <v>2.1426400225161837</v>
      </c>
      <c r="T20">
        <v>11.331269349845201</v>
      </c>
      <c r="U20" s="114">
        <f t="shared" si="2"/>
        <v>36.599999999999994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14.45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35.53</v>
      </c>
      <c r="O21" s="112">
        <f t="shared" si="1"/>
        <v>1.0700000000000003</v>
      </c>
      <c r="P21">
        <v>14.885167464114831</v>
      </c>
      <c r="Q21">
        <v>8.2409231635237834</v>
      </c>
      <c r="R21">
        <v>0</v>
      </c>
      <c r="S21">
        <v>2.1426400225161837</v>
      </c>
      <c r="T21">
        <v>11.331269349845201</v>
      </c>
      <c r="U21" s="114">
        <f t="shared" si="2"/>
        <v>36.599999999999994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14.45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35.53</v>
      </c>
      <c r="O22" s="112">
        <f t="shared" si="1"/>
        <v>1.0700000000000003</v>
      </c>
      <c r="P22">
        <v>14.885167464114831</v>
      </c>
      <c r="Q22">
        <v>8.2409231635237834</v>
      </c>
      <c r="R22">
        <v>0</v>
      </c>
      <c r="S22">
        <v>2.1426400225161837</v>
      </c>
      <c r="T22">
        <v>11.331269349845201</v>
      </c>
      <c r="U22" s="114">
        <f t="shared" si="2"/>
        <v>36.599999999999994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14.45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35.53</v>
      </c>
      <c r="O23" s="112">
        <f t="shared" si="1"/>
        <v>1.0700000000000003</v>
      </c>
      <c r="P23">
        <v>14.885167464114831</v>
      </c>
      <c r="Q23">
        <v>8.2409231635237834</v>
      </c>
      <c r="R23">
        <v>0</v>
      </c>
      <c r="S23">
        <v>2.1426400225161837</v>
      </c>
      <c r="T23">
        <v>11.331269349845201</v>
      </c>
      <c r="U23" s="114">
        <f t="shared" si="2"/>
        <v>36.599999999999994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35.53</v>
      </c>
      <c r="O24" s="112">
        <f t="shared" si="1"/>
        <v>7.0000000000000284E-2</v>
      </c>
      <c r="P24">
        <v>14.47846889952153</v>
      </c>
      <c r="Q24">
        <v>8.0157613284548273</v>
      </c>
      <c r="R24">
        <v>0</v>
      </c>
      <c r="S24">
        <v>2.0840979453982551</v>
      </c>
      <c r="T24">
        <v>11.021671826625386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35.53</v>
      </c>
      <c r="O25" s="112">
        <f t="shared" si="1"/>
        <v>7.0000000000000284E-2</v>
      </c>
      <c r="P25">
        <v>14.47846889952153</v>
      </c>
      <c r="Q25">
        <v>8.0157613284548273</v>
      </c>
      <c r="R25">
        <v>0</v>
      </c>
      <c r="S25">
        <v>2.0840979453982551</v>
      </c>
      <c r="T25">
        <v>11.021671826625386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35.53</v>
      </c>
      <c r="O26" s="112">
        <f t="shared" si="1"/>
        <v>7.0000000000000284E-2</v>
      </c>
      <c r="P26">
        <v>14.47846889952153</v>
      </c>
      <c r="Q26">
        <v>8.0157613284548273</v>
      </c>
      <c r="R26">
        <v>0</v>
      </c>
      <c r="S26">
        <v>2.0840979453982551</v>
      </c>
      <c r="T26">
        <v>11.021671826625386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13.45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34.53</v>
      </c>
      <c r="O27" s="112">
        <f t="shared" si="1"/>
        <v>7.0000000000000284E-2</v>
      </c>
      <c r="P27">
        <v>13.477266145380828</v>
      </c>
      <c r="Q27">
        <v>8.0162177816391544</v>
      </c>
      <c r="R27">
        <v>0</v>
      </c>
      <c r="S27">
        <v>2.0842166232261801</v>
      </c>
      <c r="T27">
        <v>11.022299449753838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14.45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35.53</v>
      </c>
      <c r="O28" s="112">
        <f t="shared" si="1"/>
        <v>-0.92999999999999972</v>
      </c>
      <c r="P28">
        <v>14.07177033492823</v>
      </c>
      <c r="Q28">
        <v>7.7905994933858711</v>
      </c>
      <c r="R28">
        <v>0</v>
      </c>
      <c r="S28">
        <v>2.0255558682803265</v>
      </c>
      <c r="T28">
        <v>10.712074303405572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14.45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35.53</v>
      </c>
      <c r="O29" s="112">
        <f t="shared" si="1"/>
        <v>-0.92999999999999972</v>
      </c>
      <c r="P29">
        <v>14.07177033492823</v>
      </c>
      <c r="Q29">
        <v>7.7905994933858711</v>
      </c>
      <c r="R29">
        <v>0</v>
      </c>
      <c r="S29">
        <v>2.0255558682803265</v>
      </c>
      <c r="T29">
        <v>10.712074303405572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14.45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35.53</v>
      </c>
      <c r="O30" s="112">
        <f t="shared" si="1"/>
        <v>7.0000000000000284E-2</v>
      </c>
      <c r="P30">
        <v>14.47846889952153</v>
      </c>
      <c r="Q30">
        <v>8.0157613284548273</v>
      </c>
      <c r="R30">
        <v>0</v>
      </c>
      <c r="S30">
        <v>2.0840979453982551</v>
      </c>
      <c r="T30">
        <v>11.021671826625386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12"/>
      <c r="I31">
        <f>BRPL_EOD!AA31+BRPL_EOD!AB31</f>
        <v>14.45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35.53</v>
      </c>
      <c r="O31" s="112">
        <f t="shared" si="1"/>
        <v>7.0000000000000284E-2</v>
      </c>
      <c r="P31">
        <v>14.47846889952153</v>
      </c>
      <c r="Q31">
        <v>8.0157613284548273</v>
      </c>
      <c r="R31">
        <v>0</v>
      </c>
      <c r="S31">
        <v>2.0840979453982551</v>
      </c>
      <c r="T31">
        <v>11.021671826625386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12"/>
      <c r="I32">
        <f>BRPL_EOD!AA32+BRPL_EOD!AB32</f>
        <v>14.45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35.53</v>
      </c>
      <c r="O32" s="112">
        <f t="shared" si="1"/>
        <v>7.0000000000000284E-2</v>
      </c>
      <c r="P32">
        <v>14.47846889952153</v>
      </c>
      <c r="Q32">
        <v>8.0157613284548273</v>
      </c>
      <c r="R32">
        <v>0</v>
      </c>
      <c r="S32">
        <v>2.0840979453982551</v>
      </c>
      <c r="T32">
        <v>11.021671826625386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12"/>
      <c r="I33">
        <f>BRPL_EOD!AA33+BRPL_EOD!AB33</f>
        <v>14.45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35.53</v>
      </c>
      <c r="O33" s="112">
        <f t="shared" si="1"/>
        <v>7.0000000000000284E-2</v>
      </c>
      <c r="P33">
        <v>14.47846889952153</v>
      </c>
      <c r="Q33">
        <v>8.0157613284548273</v>
      </c>
      <c r="R33">
        <v>0</v>
      </c>
      <c r="S33">
        <v>2.0840979453982551</v>
      </c>
      <c r="T33">
        <v>11.021671826625386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12"/>
      <c r="I34">
        <f>BRPL_EOD!AA34+BRPL_EOD!AB34</f>
        <v>14.45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35.53</v>
      </c>
      <c r="O34" s="112">
        <f t="shared" si="1"/>
        <v>7.0000000000000284E-2</v>
      </c>
      <c r="P34">
        <v>14.47846889952153</v>
      </c>
      <c r="Q34">
        <v>8.0157613284548273</v>
      </c>
      <c r="R34">
        <v>0</v>
      </c>
      <c r="S34">
        <v>2.0840979453982551</v>
      </c>
      <c r="T34">
        <v>11.021671826625386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13.45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34.53</v>
      </c>
      <c r="O35" s="112">
        <f t="shared" si="1"/>
        <v>7.0000000000000284E-2</v>
      </c>
      <c r="P35">
        <v>13.477266145380828</v>
      </c>
      <c r="Q35">
        <v>8.0162177816391544</v>
      </c>
      <c r="R35">
        <v>0</v>
      </c>
      <c r="S35">
        <v>2.0842166232261801</v>
      </c>
      <c r="T35">
        <v>11.022299449753838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13.45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34.53</v>
      </c>
      <c r="O36" s="112">
        <f t="shared" si="1"/>
        <v>7.0000000000000284E-2</v>
      </c>
      <c r="P36">
        <v>13.477266145380828</v>
      </c>
      <c r="Q36">
        <v>8.0162177816391544</v>
      </c>
      <c r="R36">
        <v>0</v>
      </c>
      <c r="S36">
        <v>2.0842166232261801</v>
      </c>
      <c r="T36">
        <v>11.022299449753838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13.45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34.53</v>
      </c>
      <c r="O37" s="112">
        <f t="shared" si="1"/>
        <v>7.0000000000000284E-2</v>
      </c>
      <c r="P37">
        <v>13.477266145380828</v>
      </c>
      <c r="Q37">
        <v>8.0162177816391544</v>
      </c>
      <c r="R37">
        <v>0</v>
      </c>
      <c r="S37">
        <v>2.0842166232261801</v>
      </c>
      <c r="T37">
        <v>11.022299449753838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13.45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34.53</v>
      </c>
      <c r="O38" s="112">
        <f t="shared" si="1"/>
        <v>7.0000000000000284E-2</v>
      </c>
      <c r="P38">
        <v>13.477266145380828</v>
      </c>
      <c r="Q38">
        <v>8.0162177816391544</v>
      </c>
      <c r="R38">
        <v>0</v>
      </c>
      <c r="S38">
        <v>2.0842166232261801</v>
      </c>
      <c r="T38">
        <v>11.022299449753838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13.45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34.53</v>
      </c>
      <c r="O39" s="112">
        <f t="shared" si="1"/>
        <v>-0.23000000000000398</v>
      </c>
      <c r="P39">
        <v>13.360411236605847</v>
      </c>
      <c r="Q39">
        <v>7.9467130031856348</v>
      </c>
      <c r="R39">
        <v>0</v>
      </c>
      <c r="S39">
        <v>2.066145380828265</v>
      </c>
      <c r="T39">
        <v>10.926730379380247</v>
      </c>
      <c r="U39" s="114">
        <f t="shared" si="2"/>
        <v>34.29999999999999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13.45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34.53</v>
      </c>
      <c r="O40" s="112">
        <f t="shared" si="1"/>
        <v>-0.23000000000000398</v>
      </c>
      <c r="P40">
        <v>13.360411236605847</v>
      </c>
      <c r="Q40">
        <v>7.9467130031856348</v>
      </c>
      <c r="R40">
        <v>0</v>
      </c>
      <c r="S40">
        <v>2.066145380828265</v>
      </c>
      <c r="T40">
        <v>10.926730379380247</v>
      </c>
      <c r="U40" s="114">
        <f t="shared" si="2"/>
        <v>34.29999999999999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13.45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34.53</v>
      </c>
      <c r="O41" s="112">
        <f t="shared" si="1"/>
        <v>-0.23000000000000398</v>
      </c>
      <c r="P41">
        <v>13.360411236605847</v>
      </c>
      <c r="Q41">
        <v>7.9467130031856348</v>
      </c>
      <c r="R41">
        <v>0</v>
      </c>
      <c r="S41">
        <v>2.066145380828265</v>
      </c>
      <c r="T41">
        <v>10.926730379380247</v>
      </c>
      <c r="U41" s="114">
        <f t="shared" si="2"/>
        <v>34.29999999999999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13.45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34.53</v>
      </c>
      <c r="O42" s="112">
        <f t="shared" si="1"/>
        <v>-0.23000000000000398</v>
      </c>
      <c r="P42">
        <v>13.360411236605847</v>
      </c>
      <c r="Q42">
        <v>7.9467130031856348</v>
      </c>
      <c r="R42">
        <v>0</v>
      </c>
      <c r="S42">
        <v>2.066145380828265</v>
      </c>
      <c r="T42">
        <v>10.926730379380247</v>
      </c>
      <c r="U42" s="114">
        <f t="shared" si="2"/>
        <v>34.29999999999999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13.45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34.53</v>
      </c>
      <c r="O43" s="112">
        <f t="shared" si="1"/>
        <v>-0.23000000000000398</v>
      </c>
      <c r="P43">
        <v>13.360411236605847</v>
      </c>
      <c r="Q43">
        <v>7.9467130031856348</v>
      </c>
      <c r="R43">
        <v>0</v>
      </c>
      <c r="S43">
        <v>2.066145380828265</v>
      </c>
      <c r="T43">
        <v>10.926730379380247</v>
      </c>
      <c r="U43" s="114">
        <f t="shared" si="2"/>
        <v>34.29999999999999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13.45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34.53</v>
      </c>
      <c r="O44" s="112">
        <f t="shared" si="1"/>
        <v>-0.23000000000000398</v>
      </c>
      <c r="P44">
        <v>13.360411236605847</v>
      </c>
      <c r="Q44">
        <v>7.9467130031856348</v>
      </c>
      <c r="R44">
        <v>0</v>
      </c>
      <c r="S44">
        <v>2.066145380828265</v>
      </c>
      <c r="T44">
        <v>10.926730379380247</v>
      </c>
      <c r="U44" s="114">
        <f t="shared" si="2"/>
        <v>34.29999999999999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13.45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34.53</v>
      </c>
      <c r="O45" s="112">
        <f t="shared" si="1"/>
        <v>-0.23000000000000398</v>
      </c>
      <c r="P45">
        <v>13.360411236605847</v>
      </c>
      <c r="Q45">
        <v>7.9467130031856348</v>
      </c>
      <c r="R45">
        <v>0</v>
      </c>
      <c r="S45">
        <v>2.066145380828265</v>
      </c>
      <c r="T45">
        <v>10.926730379380247</v>
      </c>
      <c r="U45" s="114">
        <f t="shared" si="2"/>
        <v>34.29999999999999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12"/>
      <c r="I46">
        <f>BRPL_EOD!AA46+BRPL_EOD!AB46</f>
        <v>13.45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34.53</v>
      </c>
      <c r="O46" s="112">
        <f t="shared" si="1"/>
        <v>-0.23000000000000398</v>
      </c>
      <c r="P46">
        <v>13.360411236605847</v>
      </c>
      <c r="Q46">
        <v>7.9467130031856348</v>
      </c>
      <c r="R46">
        <v>0</v>
      </c>
      <c r="S46">
        <v>2.066145380828265</v>
      </c>
      <c r="T46">
        <v>10.926730379380247</v>
      </c>
      <c r="U46" s="114">
        <f t="shared" si="2"/>
        <v>34.29999999999999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12"/>
      <c r="I47">
        <f>BRPL_EOD!AA47+BRPL_EOD!AB47</f>
        <v>13.45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34.53</v>
      </c>
      <c r="O47" s="112">
        <f t="shared" si="1"/>
        <v>-0.23000000000000398</v>
      </c>
      <c r="P47">
        <v>13.360411236605847</v>
      </c>
      <c r="Q47">
        <v>7.9467130031856348</v>
      </c>
      <c r="R47">
        <v>0</v>
      </c>
      <c r="S47">
        <v>2.066145380828265</v>
      </c>
      <c r="T47">
        <v>10.926730379380247</v>
      </c>
      <c r="U47" s="114">
        <f t="shared" si="2"/>
        <v>34.29999999999999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12.45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33.53</v>
      </c>
      <c r="O48" s="112">
        <f t="shared" si="1"/>
        <v>-0.23000000000000398</v>
      </c>
      <c r="P48">
        <v>12.364598866686547</v>
      </c>
      <c r="Q48">
        <v>7.9451237697584247</v>
      </c>
      <c r="R48">
        <v>0</v>
      </c>
      <c r="S48">
        <v>2.0657321801371902</v>
      </c>
      <c r="T48">
        <v>10.924545183417834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12.45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33.53</v>
      </c>
      <c r="O49" s="112">
        <f t="shared" si="1"/>
        <v>-0.23000000000000398</v>
      </c>
      <c r="P49">
        <v>12.364598866686547</v>
      </c>
      <c r="Q49">
        <v>7.9451237697584247</v>
      </c>
      <c r="R49">
        <v>0</v>
      </c>
      <c r="S49">
        <v>2.0657321801371902</v>
      </c>
      <c r="T49">
        <v>10.924545183417834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12.45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33.53</v>
      </c>
      <c r="O50" s="112">
        <f t="shared" si="1"/>
        <v>-0.23000000000000398</v>
      </c>
      <c r="P50">
        <v>12.364598866686547</v>
      </c>
      <c r="Q50">
        <v>7.9451237697584247</v>
      </c>
      <c r="R50">
        <v>0</v>
      </c>
      <c r="S50">
        <v>2.0657321801371902</v>
      </c>
      <c r="T50">
        <v>10.924545183417834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12"/>
      <c r="I51">
        <f>BRPL_EOD!AA51+BRPL_EOD!AB51</f>
        <v>12.45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33.53</v>
      </c>
      <c r="O51" s="112">
        <f t="shared" si="1"/>
        <v>-0.23000000000000398</v>
      </c>
      <c r="P51">
        <v>12.364598866686547</v>
      </c>
      <c r="Q51">
        <v>7.9451237697584247</v>
      </c>
      <c r="R51">
        <v>0</v>
      </c>
      <c r="S51">
        <v>2.0657321801371902</v>
      </c>
      <c r="T51">
        <v>10.924545183417834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12"/>
      <c r="I52">
        <f>BRPL_EOD!AA52+BRPL_EOD!AB52</f>
        <v>12.45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33.53</v>
      </c>
      <c r="O52" s="112">
        <f t="shared" si="1"/>
        <v>-0.23000000000000398</v>
      </c>
      <c r="P52">
        <v>12.364598866686547</v>
      </c>
      <c r="Q52">
        <v>7.9451237697584247</v>
      </c>
      <c r="R52">
        <v>0</v>
      </c>
      <c r="S52">
        <v>2.0657321801371902</v>
      </c>
      <c r="T52">
        <v>10.924545183417834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11.45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32.53</v>
      </c>
      <c r="O53" s="112">
        <f t="shared" si="1"/>
        <v>-0.23000000000000398</v>
      </c>
      <c r="P53">
        <v>11.36904395942207</v>
      </c>
      <c r="Q53">
        <v>7.9434368275438043</v>
      </c>
      <c r="R53">
        <v>0</v>
      </c>
      <c r="S53">
        <v>2.0652935751613892</v>
      </c>
      <c r="T53">
        <v>10.922225637872732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11.45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32.53</v>
      </c>
      <c r="O54" s="112">
        <f t="shared" si="1"/>
        <v>-0.23000000000000398</v>
      </c>
      <c r="P54">
        <v>11.36904395942207</v>
      </c>
      <c r="Q54">
        <v>7.9434368275438043</v>
      </c>
      <c r="R54">
        <v>0</v>
      </c>
      <c r="S54">
        <v>2.0652935751613892</v>
      </c>
      <c r="T54">
        <v>10.922225637872732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11.45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32.53</v>
      </c>
      <c r="O55" s="112">
        <f t="shared" si="1"/>
        <v>-0.23000000000000398</v>
      </c>
      <c r="P55">
        <v>11.36904395942207</v>
      </c>
      <c r="Q55">
        <v>7.9434368275438043</v>
      </c>
      <c r="R55">
        <v>0</v>
      </c>
      <c r="S55">
        <v>2.0652935751613892</v>
      </c>
      <c r="T55">
        <v>10.922225637872732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11.45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32.53</v>
      </c>
      <c r="O56" s="112">
        <f t="shared" si="1"/>
        <v>-0.23000000000000398</v>
      </c>
      <c r="P56">
        <v>11.36904395942207</v>
      </c>
      <c r="Q56">
        <v>7.9434368275438043</v>
      </c>
      <c r="R56">
        <v>0</v>
      </c>
      <c r="S56">
        <v>2.0652935751613892</v>
      </c>
      <c r="T56">
        <v>10.922225637872732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11.45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32.53</v>
      </c>
      <c r="O57" s="112">
        <f t="shared" si="1"/>
        <v>-0.23000000000000398</v>
      </c>
      <c r="P57">
        <v>11.36904395942207</v>
      </c>
      <c r="Q57">
        <v>7.9434368275438043</v>
      </c>
      <c r="R57">
        <v>0</v>
      </c>
      <c r="S57">
        <v>2.0652935751613892</v>
      </c>
      <c r="T57">
        <v>10.922225637872732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11.45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32.53</v>
      </c>
      <c r="O58" s="112">
        <f t="shared" si="1"/>
        <v>-0.23000000000000398</v>
      </c>
      <c r="P58">
        <v>11.36904395942207</v>
      </c>
      <c r="Q58">
        <v>7.9434368275438043</v>
      </c>
      <c r="R58">
        <v>0</v>
      </c>
      <c r="S58">
        <v>2.0652935751613892</v>
      </c>
      <c r="T58">
        <v>10.922225637872732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11.45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32.53</v>
      </c>
      <c r="O59" s="112">
        <f t="shared" si="1"/>
        <v>-0.23000000000000398</v>
      </c>
      <c r="P59">
        <v>11.36904395942207</v>
      </c>
      <c r="Q59">
        <v>7.9434368275438043</v>
      </c>
      <c r="R59">
        <v>0</v>
      </c>
      <c r="S59">
        <v>2.0652935751613892</v>
      </c>
      <c r="T59">
        <v>10.922225637872732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11.45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32.53</v>
      </c>
      <c r="O60" s="112">
        <f t="shared" si="1"/>
        <v>-0.23000000000000398</v>
      </c>
      <c r="P60">
        <v>11.36904395942207</v>
      </c>
      <c r="Q60">
        <v>7.9434368275438043</v>
      </c>
      <c r="R60">
        <v>0</v>
      </c>
      <c r="S60">
        <v>2.0652935751613892</v>
      </c>
      <c r="T60">
        <v>10.922225637872732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11.45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32.53</v>
      </c>
      <c r="O61" s="112">
        <f t="shared" si="1"/>
        <v>-0.23000000000000398</v>
      </c>
      <c r="P61">
        <v>11.36904395942207</v>
      </c>
      <c r="Q61">
        <v>7.9434368275438043</v>
      </c>
      <c r="R61">
        <v>0</v>
      </c>
      <c r="S61">
        <v>2.0652935751613892</v>
      </c>
      <c r="T61">
        <v>10.922225637872732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11.45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32.53</v>
      </c>
      <c r="O62" s="112">
        <f t="shared" si="1"/>
        <v>-0.23000000000000398</v>
      </c>
      <c r="P62">
        <v>11.36904395942207</v>
      </c>
      <c r="Q62">
        <v>7.9434368275438043</v>
      </c>
      <c r="R62">
        <v>0</v>
      </c>
      <c r="S62">
        <v>2.0652935751613892</v>
      </c>
      <c r="T62">
        <v>10.922225637872732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9.9700000000000006</v>
      </c>
      <c r="J63">
        <f>BYPL_EOD!AA63+BYPL_EOD!AB63</f>
        <v>9.52</v>
      </c>
      <c r="K63">
        <f>MES_EOD!AA63+MES_EOD!AB63</f>
        <v>0</v>
      </c>
      <c r="L63">
        <f>NDMC_EOD!AA63+NDMC_EOD!AB63</f>
        <v>2.0699999999999998</v>
      </c>
      <c r="M63">
        <f>TPDDL_EOD!AA63+TPDDL_EOD!AB63</f>
        <v>10.97</v>
      </c>
      <c r="N63">
        <f t="shared" si="0"/>
        <v>32.53</v>
      </c>
      <c r="O63" s="112">
        <f t="shared" si="1"/>
        <v>-0.23000000000000398</v>
      </c>
      <c r="P63">
        <v>9.8995081463264665</v>
      </c>
      <c r="Q63">
        <v>9.4526898247771278</v>
      </c>
      <c r="R63">
        <v>0</v>
      </c>
      <c r="S63">
        <v>2.0553642791269593</v>
      </c>
      <c r="T63">
        <v>10.892437749769442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9.67</v>
      </c>
      <c r="J64">
        <f>BYPL_EOD!AA64+BYPL_EOD!AB64</f>
        <v>9.23</v>
      </c>
      <c r="K64">
        <f>MES_EOD!AA64+MES_EOD!AB64</f>
        <v>0</v>
      </c>
      <c r="L64">
        <f>NDMC_EOD!AA64+NDMC_EOD!AB64</f>
        <v>2.0099999999999998</v>
      </c>
      <c r="M64">
        <f>TPDDL_EOD!AA64+TPDDL_EOD!AB64</f>
        <v>10.64</v>
      </c>
      <c r="N64">
        <f t="shared" si="0"/>
        <v>31.549999999999997</v>
      </c>
      <c r="O64" s="112">
        <f t="shared" si="1"/>
        <v>-0.24999999999999645</v>
      </c>
      <c r="P64">
        <v>9.5933755942947716</v>
      </c>
      <c r="Q64">
        <v>9.1568621236133136</v>
      </c>
      <c r="R64">
        <v>0</v>
      </c>
      <c r="S64">
        <v>1.9940729001584787</v>
      </c>
      <c r="T64">
        <v>10.555689381933441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9.67</v>
      </c>
      <c r="J65">
        <f>BYPL_EOD!AA65+BYPL_EOD!AB65</f>
        <v>9.23</v>
      </c>
      <c r="K65">
        <f>MES_EOD!AA65+MES_EOD!AB65</f>
        <v>0</v>
      </c>
      <c r="L65">
        <f>NDMC_EOD!AA65+NDMC_EOD!AB65</f>
        <v>2.0099999999999998</v>
      </c>
      <c r="M65">
        <f>TPDDL_EOD!AA65+TPDDL_EOD!AB65</f>
        <v>10.64</v>
      </c>
      <c r="N65">
        <f t="shared" si="0"/>
        <v>31.549999999999997</v>
      </c>
      <c r="O65" s="112">
        <f t="shared" si="1"/>
        <v>-0.24999999999999645</v>
      </c>
      <c r="P65">
        <v>9.5933755942947716</v>
      </c>
      <c r="Q65">
        <v>9.1568621236133136</v>
      </c>
      <c r="R65">
        <v>0</v>
      </c>
      <c r="S65">
        <v>1.9940729001584787</v>
      </c>
      <c r="T65">
        <v>10.555689381933441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9.67</v>
      </c>
      <c r="J66">
        <f>BYPL_EOD!AA66+BYPL_EOD!AB66</f>
        <v>9.23</v>
      </c>
      <c r="K66">
        <f>MES_EOD!AA66+MES_EOD!AB66</f>
        <v>0</v>
      </c>
      <c r="L66">
        <f>NDMC_EOD!AA66+NDMC_EOD!AB66</f>
        <v>2.0099999999999998</v>
      </c>
      <c r="M66">
        <f>TPDDL_EOD!AA66+TPDDL_EOD!AB66</f>
        <v>10.64</v>
      </c>
      <c r="N66">
        <f t="shared" si="0"/>
        <v>31.549999999999997</v>
      </c>
      <c r="O66" s="112">
        <f t="shared" si="1"/>
        <v>-0.24999999999999645</v>
      </c>
      <c r="P66">
        <v>9.5933755942947716</v>
      </c>
      <c r="Q66">
        <v>9.1568621236133136</v>
      </c>
      <c r="R66">
        <v>0</v>
      </c>
      <c r="S66">
        <v>1.9940729001584787</v>
      </c>
      <c r="T66">
        <v>10.555689381933441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9.67</v>
      </c>
      <c r="J67">
        <f>BYPL_EOD!AA67+BYPL_EOD!AB67</f>
        <v>9.23</v>
      </c>
      <c r="K67">
        <f>MES_EOD!AA67+MES_EOD!AB67</f>
        <v>0</v>
      </c>
      <c r="L67">
        <f>NDMC_EOD!AA67+NDMC_EOD!AB67</f>
        <v>2.0099999999999998</v>
      </c>
      <c r="M67">
        <f>TPDDL_EOD!AA67+TPDDL_EOD!AB67</f>
        <v>10.64</v>
      </c>
      <c r="N67">
        <f t="shared" ref="N67:N98" si="6">SUM(I67:M67)</f>
        <v>31.549999999999997</v>
      </c>
      <c r="O67" s="112">
        <f t="shared" ref="O67:O98" si="7">G67-N67</f>
        <v>-0.24999999999999645</v>
      </c>
      <c r="P67">
        <v>9.5933755942947716</v>
      </c>
      <c r="Q67">
        <v>9.1568621236133136</v>
      </c>
      <c r="R67">
        <v>0</v>
      </c>
      <c r="S67">
        <v>1.9940729001584787</v>
      </c>
      <c r="T67">
        <v>10.555689381933441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9.67</v>
      </c>
      <c r="J68">
        <f>BYPL_EOD!AA68+BYPL_EOD!AB68</f>
        <v>9.23</v>
      </c>
      <c r="K68">
        <f>MES_EOD!AA68+MES_EOD!AB68</f>
        <v>0</v>
      </c>
      <c r="L68">
        <f>NDMC_EOD!AA68+NDMC_EOD!AB68</f>
        <v>2.0099999999999998</v>
      </c>
      <c r="M68">
        <f>TPDDL_EOD!AA68+TPDDL_EOD!AB68</f>
        <v>10.64</v>
      </c>
      <c r="N68">
        <f t="shared" si="6"/>
        <v>31.549999999999997</v>
      </c>
      <c r="O68" s="112">
        <f t="shared" si="7"/>
        <v>-0.24999999999999645</v>
      </c>
      <c r="P68">
        <v>9.5933755942947716</v>
      </c>
      <c r="Q68">
        <v>9.1568621236133136</v>
      </c>
      <c r="R68">
        <v>0</v>
      </c>
      <c r="S68">
        <v>1.9940729001584787</v>
      </c>
      <c r="T68">
        <v>10.555689381933441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9.67</v>
      </c>
      <c r="J69">
        <f>BYPL_EOD!AA69+BYPL_EOD!AB69</f>
        <v>9.23</v>
      </c>
      <c r="K69">
        <f>MES_EOD!AA69+MES_EOD!AB69</f>
        <v>0</v>
      </c>
      <c r="L69">
        <f>NDMC_EOD!AA69+NDMC_EOD!AB69</f>
        <v>2.0099999999999998</v>
      </c>
      <c r="M69">
        <f>TPDDL_EOD!AA69+TPDDL_EOD!AB69</f>
        <v>10.64</v>
      </c>
      <c r="N69">
        <f t="shared" si="6"/>
        <v>31.549999999999997</v>
      </c>
      <c r="O69" s="112">
        <f t="shared" si="7"/>
        <v>-0.24999999999999645</v>
      </c>
      <c r="P69">
        <v>9.5933755942947716</v>
      </c>
      <c r="Q69">
        <v>9.1568621236133136</v>
      </c>
      <c r="R69">
        <v>0</v>
      </c>
      <c r="S69">
        <v>1.9940729001584787</v>
      </c>
      <c r="T69">
        <v>10.555689381933441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9.67</v>
      </c>
      <c r="J70">
        <f>BYPL_EOD!AA70+BYPL_EOD!AB70</f>
        <v>9.23</v>
      </c>
      <c r="K70">
        <f>MES_EOD!AA70+MES_EOD!AB70</f>
        <v>0</v>
      </c>
      <c r="L70">
        <f>NDMC_EOD!AA70+NDMC_EOD!AB70</f>
        <v>2.0099999999999998</v>
      </c>
      <c r="M70">
        <f>TPDDL_EOD!AA70+TPDDL_EOD!AB70</f>
        <v>10.64</v>
      </c>
      <c r="N70">
        <f t="shared" si="6"/>
        <v>31.549999999999997</v>
      </c>
      <c r="O70" s="112">
        <f t="shared" si="7"/>
        <v>-0.24999999999999645</v>
      </c>
      <c r="P70">
        <v>9.5933755942947716</v>
      </c>
      <c r="Q70">
        <v>9.1568621236133136</v>
      </c>
      <c r="R70">
        <v>0</v>
      </c>
      <c r="S70">
        <v>1.9940729001584787</v>
      </c>
      <c r="T70">
        <v>10.555689381933441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9.67</v>
      </c>
      <c r="J71">
        <f>BYPL_EOD!AA71+BYPL_EOD!AB71</f>
        <v>9.23</v>
      </c>
      <c r="K71">
        <f>MES_EOD!AA71+MES_EOD!AB71</f>
        <v>0</v>
      </c>
      <c r="L71">
        <f>NDMC_EOD!AA71+NDMC_EOD!AB71</f>
        <v>2.0099999999999998</v>
      </c>
      <c r="M71">
        <f>TPDDL_EOD!AA71+TPDDL_EOD!AB71</f>
        <v>10.64</v>
      </c>
      <c r="N71">
        <f t="shared" si="6"/>
        <v>31.549999999999997</v>
      </c>
      <c r="O71" s="112">
        <f t="shared" si="7"/>
        <v>-0.24999999999999645</v>
      </c>
      <c r="P71">
        <v>9.5933755942947716</v>
      </c>
      <c r="Q71">
        <v>9.1568621236133136</v>
      </c>
      <c r="R71">
        <v>0</v>
      </c>
      <c r="S71">
        <v>1.9940729001584787</v>
      </c>
      <c r="T71">
        <v>10.555689381933441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9.67</v>
      </c>
      <c r="J72">
        <f>BYPL_EOD!AA72+BYPL_EOD!AB72</f>
        <v>9.23</v>
      </c>
      <c r="K72">
        <f>MES_EOD!AA72+MES_EOD!AB72</f>
        <v>0</v>
      </c>
      <c r="L72">
        <f>NDMC_EOD!AA72+NDMC_EOD!AB72</f>
        <v>2.0099999999999998</v>
      </c>
      <c r="M72">
        <f>TPDDL_EOD!AA72+TPDDL_EOD!AB72</f>
        <v>10.64</v>
      </c>
      <c r="N72">
        <f t="shared" si="6"/>
        <v>31.549999999999997</v>
      </c>
      <c r="O72" s="112">
        <f t="shared" si="7"/>
        <v>-0.24999999999999645</v>
      </c>
      <c r="P72">
        <v>9.5933755942947716</v>
      </c>
      <c r="Q72">
        <v>9.1568621236133136</v>
      </c>
      <c r="R72">
        <v>0</v>
      </c>
      <c r="S72">
        <v>1.9940729001584787</v>
      </c>
      <c r="T72">
        <v>10.555689381933441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9.67</v>
      </c>
      <c r="J73">
        <f>BYPL_EOD!AA73+BYPL_EOD!AB73</f>
        <v>9.23</v>
      </c>
      <c r="K73">
        <f>MES_EOD!AA73+MES_EOD!AB73</f>
        <v>0</v>
      </c>
      <c r="L73">
        <f>NDMC_EOD!AA73+NDMC_EOD!AB73</f>
        <v>2.0099999999999998</v>
      </c>
      <c r="M73">
        <f>TPDDL_EOD!AA73+TPDDL_EOD!AB73</f>
        <v>10.64</v>
      </c>
      <c r="N73">
        <f t="shared" si="6"/>
        <v>31.549999999999997</v>
      </c>
      <c r="O73" s="112">
        <f t="shared" si="7"/>
        <v>-0.24999999999999645</v>
      </c>
      <c r="P73">
        <v>9.5933755942947716</v>
      </c>
      <c r="Q73">
        <v>9.1568621236133136</v>
      </c>
      <c r="R73">
        <v>0</v>
      </c>
      <c r="S73">
        <v>1.9940729001584787</v>
      </c>
      <c r="T73">
        <v>10.555689381933441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9.67</v>
      </c>
      <c r="J74">
        <f>BYPL_EOD!AA74+BYPL_EOD!AB74</f>
        <v>9.23</v>
      </c>
      <c r="K74">
        <f>MES_EOD!AA74+MES_EOD!AB74</f>
        <v>0</v>
      </c>
      <c r="L74">
        <f>NDMC_EOD!AA74+NDMC_EOD!AB74</f>
        <v>2.0099999999999998</v>
      </c>
      <c r="M74">
        <f>TPDDL_EOD!AA74+TPDDL_EOD!AB74</f>
        <v>10.64</v>
      </c>
      <c r="N74">
        <f t="shared" si="6"/>
        <v>31.549999999999997</v>
      </c>
      <c r="O74" s="112">
        <f t="shared" si="7"/>
        <v>-0.24999999999999645</v>
      </c>
      <c r="P74">
        <v>9.5933755942947716</v>
      </c>
      <c r="Q74">
        <v>9.1568621236133136</v>
      </c>
      <c r="R74">
        <v>0</v>
      </c>
      <c r="S74">
        <v>1.9940729001584787</v>
      </c>
      <c r="T74">
        <v>10.555689381933441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9.67</v>
      </c>
      <c r="J75">
        <f>BYPL_EOD!AA75+BYPL_EOD!AB75</f>
        <v>9.23</v>
      </c>
      <c r="K75">
        <f>MES_EOD!AA75+MES_EOD!AB75</f>
        <v>0</v>
      </c>
      <c r="L75">
        <f>NDMC_EOD!AA75+NDMC_EOD!AB75</f>
        <v>2.0099999999999998</v>
      </c>
      <c r="M75">
        <f>TPDDL_EOD!AA75+TPDDL_EOD!AB75</f>
        <v>10.64</v>
      </c>
      <c r="N75">
        <f t="shared" si="6"/>
        <v>31.549999999999997</v>
      </c>
      <c r="O75" s="112">
        <f t="shared" si="7"/>
        <v>5.0000000000004263E-2</v>
      </c>
      <c r="P75">
        <v>9.6853248811410477</v>
      </c>
      <c r="Q75">
        <v>9.2446275752773399</v>
      </c>
      <c r="R75">
        <v>0</v>
      </c>
      <c r="S75">
        <v>2.0131854199683041</v>
      </c>
      <c r="T75">
        <v>10.656862123613314</v>
      </c>
      <c r="U75" s="114">
        <f t="shared" si="8"/>
        <v>31.600000000000009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9.67</v>
      </c>
      <c r="J76">
        <f>BYPL_EOD!AA76+BYPL_EOD!AB76</f>
        <v>9.23</v>
      </c>
      <c r="K76">
        <f>MES_EOD!AA76+MES_EOD!AB76</f>
        <v>0</v>
      </c>
      <c r="L76">
        <f>NDMC_EOD!AA76+NDMC_EOD!AB76</f>
        <v>2.0099999999999998</v>
      </c>
      <c r="M76">
        <f>TPDDL_EOD!AA76+TPDDL_EOD!AB76</f>
        <v>10.64</v>
      </c>
      <c r="N76">
        <f t="shared" si="6"/>
        <v>31.549999999999997</v>
      </c>
      <c r="O76" s="112">
        <f t="shared" si="7"/>
        <v>5.0000000000004263E-2</v>
      </c>
      <c r="P76">
        <v>9.6853248811410477</v>
      </c>
      <c r="Q76">
        <v>9.2446275752773399</v>
      </c>
      <c r="R76">
        <v>0</v>
      </c>
      <c r="S76">
        <v>2.0131854199683041</v>
      </c>
      <c r="T76">
        <v>10.656862123613314</v>
      </c>
      <c r="U76" s="114">
        <f t="shared" si="8"/>
        <v>31.600000000000009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9.67</v>
      </c>
      <c r="J77">
        <f>BYPL_EOD!AA77+BYPL_EOD!AB77</f>
        <v>9.23</v>
      </c>
      <c r="K77">
        <f>MES_EOD!AA77+MES_EOD!AB77</f>
        <v>0</v>
      </c>
      <c r="L77">
        <f>NDMC_EOD!AA77+NDMC_EOD!AB77</f>
        <v>2.0099999999999998</v>
      </c>
      <c r="M77">
        <f>TPDDL_EOD!AA77+TPDDL_EOD!AB77</f>
        <v>10.64</v>
      </c>
      <c r="N77">
        <f t="shared" si="6"/>
        <v>31.549999999999997</v>
      </c>
      <c r="O77" s="112">
        <f t="shared" si="7"/>
        <v>5.0000000000004263E-2</v>
      </c>
      <c r="P77">
        <v>9.6853248811410477</v>
      </c>
      <c r="Q77">
        <v>9.2446275752773399</v>
      </c>
      <c r="R77">
        <v>0</v>
      </c>
      <c r="S77">
        <v>2.0131854199683041</v>
      </c>
      <c r="T77">
        <v>10.656862123613314</v>
      </c>
      <c r="U77" s="114">
        <f t="shared" si="8"/>
        <v>31.600000000000009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9.67</v>
      </c>
      <c r="J78">
        <f>BYPL_EOD!AA78+BYPL_EOD!AB78</f>
        <v>9.23</v>
      </c>
      <c r="K78">
        <f>MES_EOD!AA78+MES_EOD!AB78</f>
        <v>0</v>
      </c>
      <c r="L78">
        <f>NDMC_EOD!AA78+NDMC_EOD!AB78</f>
        <v>2.0099999999999998</v>
      </c>
      <c r="M78">
        <f>TPDDL_EOD!AA78+TPDDL_EOD!AB78</f>
        <v>10.64</v>
      </c>
      <c r="N78">
        <f t="shared" si="6"/>
        <v>31.549999999999997</v>
      </c>
      <c r="O78" s="112">
        <f t="shared" si="7"/>
        <v>5.0000000000004263E-2</v>
      </c>
      <c r="P78">
        <v>9.6853248811410477</v>
      </c>
      <c r="Q78">
        <v>9.2446275752773399</v>
      </c>
      <c r="R78">
        <v>0</v>
      </c>
      <c r="S78">
        <v>2.0131854199683041</v>
      </c>
      <c r="T78">
        <v>10.656862123613314</v>
      </c>
      <c r="U78" s="114">
        <f t="shared" si="8"/>
        <v>31.600000000000009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72</v>
      </c>
      <c r="G79">
        <f t="shared" si="11"/>
        <v>31.6</v>
      </c>
      <c r="H79" s="112"/>
      <c r="I79">
        <f>BRPL_EOD!AA79+BRPL_EOD!AB79</f>
        <v>9.67</v>
      </c>
      <c r="J79">
        <f>BYPL_EOD!AA79+BYPL_EOD!AB79</f>
        <v>9.23</v>
      </c>
      <c r="K79">
        <f>MES_EOD!AA79+MES_EOD!AB79</f>
        <v>0</v>
      </c>
      <c r="L79">
        <f>NDMC_EOD!AA79+NDMC_EOD!AB79</f>
        <v>2.0099999999999998</v>
      </c>
      <c r="M79">
        <f>TPDDL_EOD!AA79+TPDDL_EOD!AB79</f>
        <v>10.64</v>
      </c>
      <c r="N79">
        <f t="shared" si="6"/>
        <v>31.549999999999997</v>
      </c>
      <c r="O79" s="112">
        <f t="shared" si="7"/>
        <v>5.0000000000004263E-2</v>
      </c>
      <c r="P79">
        <v>9.6853248811410477</v>
      </c>
      <c r="Q79">
        <v>9.2446275752773399</v>
      </c>
      <c r="R79">
        <v>0</v>
      </c>
      <c r="S79">
        <v>2.0131854199683041</v>
      </c>
      <c r="T79">
        <v>10.656862123613314</v>
      </c>
      <c r="U79" s="114">
        <f t="shared" si="8"/>
        <v>31.600000000000009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31.6</v>
      </c>
      <c r="E80">
        <f>GT!N80</f>
        <v>0</v>
      </c>
      <c r="F80">
        <f t="shared" si="10"/>
        <v>72</v>
      </c>
      <c r="G80">
        <f t="shared" si="11"/>
        <v>31.6</v>
      </c>
      <c r="H80" s="112"/>
      <c r="I80">
        <f>BRPL_EOD!AA80+BRPL_EOD!AB80</f>
        <v>9.67</v>
      </c>
      <c r="J80">
        <f>BYPL_EOD!AA80+BYPL_EOD!AB80</f>
        <v>9.23</v>
      </c>
      <c r="K80">
        <f>MES_EOD!AA80+MES_EOD!AB80</f>
        <v>0</v>
      </c>
      <c r="L80">
        <f>NDMC_EOD!AA80+NDMC_EOD!AB80</f>
        <v>2.0099999999999998</v>
      </c>
      <c r="M80">
        <f>TPDDL_EOD!AA80+TPDDL_EOD!AB80</f>
        <v>10.64</v>
      </c>
      <c r="N80">
        <f t="shared" si="6"/>
        <v>31.549999999999997</v>
      </c>
      <c r="O80" s="112">
        <f t="shared" si="7"/>
        <v>5.0000000000004263E-2</v>
      </c>
      <c r="P80">
        <v>9.6853248811410477</v>
      </c>
      <c r="Q80">
        <v>9.2446275752773399</v>
      </c>
      <c r="R80">
        <v>0</v>
      </c>
      <c r="S80">
        <v>2.0131854199683041</v>
      </c>
      <c r="T80">
        <v>10.656862123613314</v>
      </c>
      <c r="U80" s="114">
        <f t="shared" si="8"/>
        <v>31.600000000000009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31.6</v>
      </c>
      <c r="E81">
        <f>GT!N81</f>
        <v>0</v>
      </c>
      <c r="F81">
        <f t="shared" si="10"/>
        <v>72</v>
      </c>
      <c r="G81">
        <f t="shared" si="11"/>
        <v>31.6</v>
      </c>
      <c r="H81" s="112"/>
      <c r="I81">
        <f>BRPL_EOD!AA81+BRPL_EOD!AB81</f>
        <v>10.45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31.53</v>
      </c>
      <c r="O81" s="112">
        <f t="shared" si="7"/>
        <v>7.0000000000000284E-2</v>
      </c>
      <c r="P81">
        <v>10.473200126863304</v>
      </c>
      <c r="Q81">
        <v>8.0177608626704728</v>
      </c>
      <c r="R81">
        <v>0</v>
      </c>
      <c r="S81">
        <v>2.0846178242943227</v>
      </c>
      <c r="T81">
        <v>11.024421186171899</v>
      </c>
      <c r="U81" s="114">
        <f t="shared" si="8"/>
        <v>31.599999999999998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12.45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33.53</v>
      </c>
      <c r="O82" s="112">
        <f t="shared" si="7"/>
        <v>7.0000000000000284E-2</v>
      </c>
      <c r="P82">
        <v>12.475991649269311</v>
      </c>
      <c r="Q82">
        <v>8.0167014613778704</v>
      </c>
      <c r="R82">
        <v>0</v>
      </c>
      <c r="S82">
        <v>2.0843423799582466</v>
      </c>
      <c r="T82">
        <v>11.022964509394573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12.45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33.53</v>
      </c>
      <c r="O83" s="112">
        <f t="shared" si="7"/>
        <v>7.0000000000000284E-2</v>
      </c>
      <c r="P83">
        <v>12.475991649269311</v>
      </c>
      <c r="Q83">
        <v>8.0167014613778704</v>
      </c>
      <c r="R83">
        <v>0</v>
      </c>
      <c r="S83">
        <v>2.0843423799582466</v>
      </c>
      <c r="T83">
        <v>11.022964509394573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12.45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33.53</v>
      </c>
      <c r="O84" s="112">
        <f t="shared" si="7"/>
        <v>7.0000000000000284E-2</v>
      </c>
      <c r="P84">
        <v>12.475991649269311</v>
      </c>
      <c r="Q84">
        <v>8.0167014613778704</v>
      </c>
      <c r="R84">
        <v>0</v>
      </c>
      <c r="S84">
        <v>2.0843423799582466</v>
      </c>
      <c r="T84">
        <v>11.022964509394573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12.45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33.53</v>
      </c>
      <c r="O85" s="112">
        <f t="shared" si="7"/>
        <v>7.0000000000000284E-2</v>
      </c>
      <c r="P85">
        <v>12.475991649269311</v>
      </c>
      <c r="Q85">
        <v>8.0167014613778704</v>
      </c>
      <c r="R85">
        <v>0</v>
      </c>
      <c r="S85">
        <v>2.0843423799582466</v>
      </c>
      <c r="T85">
        <v>11.022964509394573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12.45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33.53</v>
      </c>
      <c r="O86" s="112">
        <f t="shared" si="7"/>
        <v>7.0000000000000284E-2</v>
      </c>
      <c r="P86">
        <v>12.475991649269311</v>
      </c>
      <c r="Q86">
        <v>8.0167014613778704</v>
      </c>
      <c r="R86">
        <v>0</v>
      </c>
      <c r="S86">
        <v>2.0843423799582466</v>
      </c>
      <c r="T86">
        <v>11.022964509394573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12.45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33.53</v>
      </c>
      <c r="O87" s="112">
        <f t="shared" si="7"/>
        <v>7.0000000000000284E-2</v>
      </c>
      <c r="P87">
        <v>12.475991649269311</v>
      </c>
      <c r="Q87">
        <v>8.0167014613778704</v>
      </c>
      <c r="R87">
        <v>0</v>
      </c>
      <c r="S87">
        <v>2.0843423799582466</v>
      </c>
      <c r="T87">
        <v>11.022964509394573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12.45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33.53</v>
      </c>
      <c r="O88" s="112">
        <f t="shared" si="7"/>
        <v>7.0000000000000284E-2</v>
      </c>
      <c r="P88">
        <v>12.475991649269311</v>
      </c>
      <c r="Q88">
        <v>8.0167014613778704</v>
      </c>
      <c r="R88">
        <v>0</v>
      </c>
      <c r="S88">
        <v>2.0843423799582466</v>
      </c>
      <c r="T88">
        <v>11.022964509394573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10.9</v>
      </c>
      <c r="J89">
        <f>BYPL_EOD!AA89+BYPL_EOD!AB89</f>
        <v>9.5500000000000007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33.53</v>
      </c>
      <c r="O89" s="112">
        <f t="shared" si="7"/>
        <v>7.0000000000000284E-2</v>
      </c>
      <c r="P89">
        <v>10.922755741127348</v>
      </c>
      <c r="Q89">
        <v>9.5699373695198346</v>
      </c>
      <c r="R89">
        <v>0</v>
      </c>
      <c r="S89">
        <v>2.0843423799582466</v>
      </c>
      <c r="T89">
        <v>11.022964509394573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10.9</v>
      </c>
      <c r="J90">
        <f>BYPL_EOD!AA90+BYPL_EOD!AB90</f>
        <v>9.5500000000000007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33.53</v>
      </c>
      <c r="O90" s="112">
        <f t="shared" si="7"/>
        <v>7.0000000000000284E-2</v>
      </c>
      <c r="P90">
        <v>10.922755741127348</v>
      </c>
      <c r="Q90">
        <v>9.5699373695198346</v>
      </c>
      <c r="R90">
        <v>0</v>
      </c>
      <c r="S90">
        <v>2.0843423799582466</v>
      </c>
      <c r="T90">
        <v>11.022964509394573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11.9</v>
      </c>
      <c r="J91">
        <f>BYPL_EOD!AA91+BYPL_EOD!AB91</f>
        <v>9.5500000000000007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34.53</v>
      </c>
      <c r="O91" s="112">
        <f t="shared" si="7"/>
        <v>7.0000000000000284E-2</v>
      </c>
      <c r="P91">
        <v>11.924123950188243</v>
      </c>
      <c r="Q91">
        <v>9.5693599768317412</v>
      </c>
      <c r="R91">
        <v>0</v>
      </c>
      <c r="S91">
        <v>2.0842166232261801</v>
      </c>
      <c r="T91">
        <v>11.022299449753838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11.9</v>
      </c>
      <c r="J92">
        <f>BYPL_EOD!AA92+BYPL_EOD!AB92</f>
        <v>9.5500000000000007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34.53</v>
      </c>
      <c r="O92" s="112">
        <f t="shared" si="7"/>
        <v>7.0000000000000284E-2</v>
      </c>
      <c r="P92">
        <v>11.924123950188243</v>
      </c>
      <c r="Q92">
        <v>9.5693599768317412</v>
      </c>
      <c r="R92">
        <v>0</v>
      </c>
      <c r="S92">
        <v>2.0842166232261801</v>
      </c>
      <c r="T92">
        <v>11.022299449753838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11.9</v>
      </c>
      <c r="J93">
        <f>BYPL_EOD!AA93+BYPL_EOD!AB93</f>
        <v>9.5500000000000007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34.53</v>
      </c>
      <c r="O93" s="112">
        <f t="shared" si="7"/>
        <v>7.0000000000000284E-2</v>
      </c>
      <c r="P93">
        <v>11.924123950188243</v>
      </c>
      <c r="Q93">
        <v>9.5693599768317412</v>
      </c>
      <c r="R93">
        <v>0</v>
      </c>
      <c r="S93">
        <v>2.0842166232261801</v>
      </c>
      <c r="T93">
        <v>11.022299449753838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11.9</v>
      </c>
      <c r="J94">
        <f>BYPL_EOD!AA94+BYPL_EOD!AB94</f>
        <v>9.5500000000000007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34.53</v>
      </c>
      <c r="O94" s="112">
        <f t="shared" si="7"/>
        <v>7.0000000000000284E-2</v>
      </c>
      <c r="P94">
        <v>11.924123950188243</v>
      </c>
      <c r="Q94">
        <v>9.5693599768317412</v>
      </c>
      <c r="R94">
        <v>0</v>
      </c>
      <c r="S94">
        <v>2.0842166232261801</v>
      </c>
      <c r="T94">
        <v>11.022299449753838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11.9</v>
      </c>
      <c r="J95">
        <f>BYPL_EOD!AA95+BYPL_EOD!AB95</f>
        <v>9.5500000000000007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34.53</v>
      </c>
      <c r="O95" s="112">
        <f t="shared" si="7"/>
        <v>7.0000000000000284E-2</v>
      </c>
      <c r="P95">
        <v>11.924123950188243</v>
      </c>
      <c r="Q95">
        <v>9.5693599768317412</v>
      </c>
      <c r="R95">
        <v>0</v>
      </c>
      <c r="S95">
        <v>2.0842166232261801</v>
      </c>
      <c r="T95">
        <v>11.022299449753838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12.9</v>
      </c>
      <c r="J96">
        <f>BYPL_EOD!AA96+BYPL_EOD!AB96</f>
        <v>9.5500000000000007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35.53</v>
      </c>
      <c r="O96" s="112">
        <f t="shared" si="7"/>
        <v>7.0000000000000284E-2</v>
      </c>
      <c r="P96">
        <v>12.925415142133408</v>
      </c>
      <c r="Q96">
        <v>9.5688150858429513</v>
      </c>
      <c r="R96">
        <v>0</v>
      </c>
      <c r="S96">
        <v>2.0840979453982551</v>
      </c>
      <c r="T96">
        <v>11.021671826625386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12.9</v>
      </c>
      <c r="J97">
        <f>BYPL_EOD!AA97+BYPL_EOD!AB97</f>
        <v>9.5500000000000007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35.53</v>
      </c>
      <c r="O97" s="112">
        <f t="shared" si="7"/>
        <v>7.0000000000000284E-2</v>
      </c>
      <c r="P97">
        <v>12.925415142133408</v>
      </c>
      <c r="Q97">
        <v>9.5688150858429513</v>
      </c>
      <c r="R97">
        <v>0</v>
      </c>
      <c r="S97">
        <v>2.0840979453982551</v>
      </c>
      <c r="T97">
        <v>11.021671826625386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12.9</v>
      </c>
      <c r="J98">
        <f>BYPL_EOD!AA98+BYPL_EOD!AB98</f>
        <v>9.5500000000000007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35.53</v>
      </c>
      <c r="O98" s="112">
        <f t="shared" si="7"/>
        <v>7.0000000000000284E-2</v>
      </c>
      <c r="P98">
        <v>12.925415142133408</v>
      </c>
      <c r="Q98">
        <v>9.5688150858429513</v>
      </c>
      <c r="R98">
        <v>0</v>
      </c>
      <c r="S98">
        <v>2.0840979453982551</v>
      </c>
      <c r="T98">
        <v>11.021671826625386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0.81544999999999968</v>
      </c>
      <c r="E99" s="114">
        <f t="shared" si="12"/>
        <v>0</v>
      </c>
      <c r="F99" s="114">
        <f t="shared" si="12"/>
        <v>1.728</v>
      </c>
      <c r="G99" s="114">
        <f t="shared" si="12"/>
        <v>0.81544999999999968</v>
      </c>
      <c r="H99" s="114"/>
      <c r="I99" s="114">
        <f t="shared" si="12"/>
        <v>0.29472750000000031</v>
      </c>
      <c r="J99" s="114">
        <f t="shared" si="12"/>
        <v>0.21152999999999997</v>
      </c>
      <c r="K99" s="114">
        <f t="shared" si="12"/>
        <v>0</v>
      </c>
      <c r="L99" s="114">
        <f t="shared" si="12"/>
        <v>4.9307500000000004E-2</v>
      </c>
      <c r="M99" s="114">
        <f t="shared" si="12"/>
        <v>0.26082749999999999</v>
      </c>
      <c r="N99" s="114">
        <f t="shared" si="12"/>
        <v>0.81639250000000152</v>
      </c>
      <c r="O99" s="114">
        <f t="shared" si="12"/>
        <v>-9.4250000000000518E-4</v>
      </c>
      <c r="P99" s="114">
        <f t="shared" si="12"/>
        <v>0.29448405770651637</v>
      </c>
      <c r="Q99" s="114">
        <f t="shared" si="12"/>
        <v>0.21121349717218046</v>
      </c>
      <c r="R99" s="114">
        <f t="shared" si="12"/>
        <v>0</v>
      </c>
      <c r="S99" s="114">
        <f t="shared" si="12"/>
        <v>4.9246720710532002E-2</v>
      </c>
      <c r="T99" s="114">
        <f t="shared" si="12"/>
        <v>0.26050572441077152</v>
      </c>
      <c r="U99" s="114">
        <f t="shared" si="12"/>
        <v>0.81544999999999968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7" t="s">
        <v>153</v>
      </c>
      <c r="C1" s="207"/>
      <c r="D1" s="207" t="s">
        <v>278</v>
      </c>
      <c r="E1" s="207"/>
      <c r="H1" s="112"/>
      <c r="I1" s="207" t="s">
        <v>318</v>
      </c>
      <c r="J1" s="207"/>
      <c r="K1" s="207"/>
      <c r="L1" s="207"/>
      <c r="M1" s="207"/>
      <c r="N1" s="207"/>
      <c r="O1" s="113"/>
      <c r="P1" s="207" t="s">
        <v>319</v>
      </c>
      <c r="Q1" s="207"/>
      <c r="R1" s="207"/>
      <c r="S1" s="207"/>
      <c r="T1" s="207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F71" activePane="bottomRight" state="frozen"/>
      <selection activeCell="Q1" sqref="Q1:Q99"/>
      <selection pane="topRight" activeCell="Q1" sqref="Q1:Q99"/>
      <selection pane="bottomLeft" activeCell="Q1" sqref="Q1:Q99"/>
      <selection pane="bottomRight" activeCell="X53" sqref="X5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7" t="s">
        <v>153</v>
      </c>
      <c r="C1" s="207"/>
      <c r="D1" s="207" t="s">
        <v>278</v>
      </c>
      <c r="E1" s="207"/>
      <c r="H1" s="112"/>
      <c r="I1" s="207" t="s">
        <v>318</v>
      </c>
      <c r="J1" s="207"/>
      <c r="K1" s="207"/>
      <c r="L1" s="207"/>
      <c r="M1" s="207"/>
      <c r="N1" s="207"/>
      <c r="O1" s="113"/>
      <c r="P1" s="207" t="s">
        <v>319</v>
      </c>
      <c r="Q1" s="207"/>
      <c r="R1" s="207"/>
      <c r="S1" s="207"/>
      <c r="T1" s="207"/>
      <c r="U1" s="114"/>
      <c r="V1" s="112"/>
      <c r="Y1" s="207" t="s">
        <v>325</v>
      </c>
      <c r="Z1" s="207"/>
      <c r="AA1" s="207" t="s">
        <v>326</v>
      </c>
      <c r="AB1" s="207"/>
      <c r="AC1" s="233" t="s">
        <v>323</v>
      </c>
      <c r="AD1" s="233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104.79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104.79</v>
      </c>
      <c r="Q3">
        <v>57.6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104.79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104.79</v>
      </c>
      <c r="Q4">
        <v>57.6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104.79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104.79</v>
      </c>
      <c r="Q5">
        <v>57.6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104.79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104.79</v>
      </c>
      <c r="Q6">
        <v>57.6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104.79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104.79</v>
      </c>
      <c r="Q7">
        <v>57.6</v>
      </c>
      <c r="R7">
        <v>5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104.79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104.79</v>
      </c>
      <c r="Q8">
        <v>57.6</v>
      </c>
      <c r="R8">
        <v>5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104.79</v>
      </c>
      <c r="J9">
        <f>BYPL_EOD!AI9+BYPL_EOD!AJ9</f>
        <v>57.6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104.79</v>
      </c>
      <c r="Q9">
        <v>57.6</v>
      </c>
      <c r="R9">
        <v>5</v>
      </c>
      <c r="S9">
        <v>19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104.79</v>
      </c>
      <c r="J10">
        <f>BYPL_EOD!AI10+BYPL_EOD!AJ10</f>
        <v>57.6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104.79</v>
      </c>
      <c r="Q10">
        <v>57.6</v>
      </c>
      <c r="R10">
        <v>5</v>
      </c>
      <c r="S10">
        <v>19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104.79</v>
      </c>
      <c r="J11">
        <f>BYPL_EOD!AI11+BYPL_EOD!AJ11</f>
        <v>57.6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256</v>
      </c>
      <c r="O11" s="112">
        <f t="shared" si="1"/>
        <v>0</v>
      </c>
      <c r="P11">
        <v>104.79</v>
      </c>
      <c r="Q11">
        <v>57.6</v>
      </c>
      <c r="R11">
        <v>5</v>
      </c>
      <c r="S11">
        <v>19</v>
      </c>
      <c r="T11">
        <v>69.61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104.79</v>
      </c>
      <c r="J12">
        <f>BYPL_EOD!AI12+BYPL_EOD!AJ12</f>
        <v>57.6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256</v>
      </c>
      <c r="O12" s="112">
        <f t="shared" si="1"/>
        <v>0</v>
      </c>
      <c r="P12">
        <v>104.79</v>
      </c>
      <c r="Q12">
        <v>57.6</v>
      </c>
      <c r="R12">
        <v>5</v>
      </c>
      <c r="S12">
        <v>19</v>
      </c>
      <c r="T12">
        <v>69.61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285.82</v>
      </c>
      <c r="E13">
        <f>BAWANA!AM13</f>
        <v>0</v>
      </c>
      <c r="F13">
        <f t="shared" si="4"/>
        <v>256</v>
      </c>
      <c r="G13">
        <f t="shared" si="5"/>
        <v>285.82</v>
      </c>
      <c r="H13" s="112"/>
      <c r="I13">
        <f>BRPL_EOD!AI13+BRPL_EOD!AJ13</f>
        <v>134.61000000000001</v>
      </c>
      <c r="J13">
        <f>BYPL_EOD!AI13+BYPL_EOD!AJ13</f>
        <v>57.6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285.82</v>
      </c>
      <c r="O13" s="112">
        <f t="shared" si="1"/>
        <v>0</v>
      </c>
      <c r="P13">
        <v>134.61000000000001</v>
      </c>
      <c r="Q13">
        <v>57.6</v>
      </c>
      <c r="R13">
        <v>5</v>
      </c>
      <c r="S13">
        <v>19</v>
      </c>
      <c r="T13">
        <v>69.61</v>
      </c>
      <c r="U13" s="114">
        <f t="shared" si="2"/>
        <v>285.82</v>
      </c>
      <c r="V13" s="112">
        <f t="shared" si="3"/>
        <v>0</v>
      </c>
      <c r="Y13">
        <f>BAWANA!AW13+BAWANA!AX13</f>
        <v>32</v>
      </c>
      <c r="Z13">
        <f>BAWANA!BD13+BAWANA!BE13</f>
        <v>2.1800000000000002</v>
      </c>
      <c r="AA13">
        <f>BAWANA!X13+BAWANA!Y13</f>
        <v>32</v>
      </c>
      <c r="AB13">
        <f>BAWANA!AE13+BAWANA!AF13</f>
        <v>2.1800000000000002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285.82</v>
      </c>
      <c r="E14">
        <f>BAWANA!AM14</f>
        <v>0</v>
      </c>
      <c r="F14">
        <f t="shared" si="4"/>
        <v>256</v>
      </c>
      <c r="G14">
        <f t="shared" si="5"/>
        <v>285.82</v>
      </c>
      <c r="H14" s="112"/>
      <c r="I14">
        <f>BRPL_EOD!AI14+BRPL_EOD!AJ14</f>
        <v>134.61000000000001</v>
      </c>
      <c r="J14">
        <f>BYPL_EOD!AI14+BYPL_EOD!AJ14</f>
        <v>57.6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285.82</v>
      </c>
      <c r="O14" s="112">
        <f t="shared" si="1"/>
        <v>0</v>
      </c>
      <c r="P14">
        <v>134.61000000000001</v>
      </c>
      <c r="Q14">
        <v>57.6</v>
      </c>
      <c r="R14">
        <v>5</v>
      </c>
      <c r="S14">
        <v>19</v>
      </c>
      <c r="T14">
        <v>69.61</v>
      </c>
      <c r="U14" s="114">
        <f t="shared" si="2"/>
        <v>285.82</v>
      </c>
      <c r="V14" s="112">
        <f t="shared" si="3"/>
        <v>0</v>
      </c>
      <c r="Y14">
        <f>BAWANA!AW14+BAWANA!AX14</f>
        <v>32</v>
      </c>
      <c r="Z14">
        <f>BAWANA!BD14+BAWANA!BE14</f>
        <v>2.1800000000000002</v>
      </c>
      <c r="AA14">
        <f>BAWANA!X14+BAWANA!Y14</f>
        <v>32</v>
      </c>
      <c r="AB14">
        <f>BAWANA!AE14+BAWANA!AF14</f>
        <v>2.1800000000000002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285.82</v>
      </c>
      <c r="E15">
        <f>BAWANA!AM15</f>
        <v>0</v>
      </c>
      <c r="F15">
        <f t="shared" si="4"/>
        <v>256</v>
      </c>
      <c r="G15">
        <f t="shared" si="5"/>
        <v>285.82</v>
      </c>
      <c r="H15" s="112"/>
      <c r="I15">
        <f>BRPL_EOD!AI15+BRPL_EOD!AJ15</f>
        <v>134.61000000000001</v>
      </c>
      <c r="J15">
        <f>BYPL_EOD!AI15+BYPL_EOD!AJ15</f>
        <v>57.6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285.82</v>
      </c>
      <c r="O15" s="112">
        <f t="shared" si="1"/>
        <v>0</v>
      </c>
      <c r="P15">
        <v>134.61000000000001</v>
      </c>
      <c r="Q15">
        <v>57.6</v>
      </c>
      <c r="R15">
        <v>5</v>
      </c>
      <c r="S15">
        <v>19</v>
      </c>
      <c r="T15">
        <v>69.61</v>
      </c>
      <c r="U15" s="114">
        <f t="shared" si="2"/>
        <v>285.82</v>
      </c>
      <c r="V15" s="112">
        <f t="shared" si="3"/>
        <v>0</v>
      </c>
      <c r="Y15">
        <f>BAWANA!AW15+BAWANA!AX15</f>
        <v>32</v>
      </c>
      <c r="Z15">
        <f>BAWANA!BD15+BAWANA!BE15</f>
        <v>2.1800000000000002</v>
      </c>
      <c r="AA15">
        <f>BAWANA!X15+BAWANA!Y15</f>
        <v>32</v>
      </c>
      <c r="AB15">
        <f>BAWANA!AE15+BAWANA!AF15</f>
        <v>2.1800000000000002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285.82</v>
      </c>
      <c r="E16">
        <f>BAWANA!AM16</f>
        <v>0</v>
      </c>
      <c r="F16">
        <f t="shared" si="4"/>
        <v>256</v>
      </c>
      <c r="G16">
        <f t="shared" si="5"/>
        <v>285.82</v>
      </c>
      <c r="H16" s="112"/>
      <c r="I16">
        <f>BRPL_EOD!AI16+BRPL_EOD!AJ16</f>
        <v>134.61000000000001</v>
      </c>
      <c r="J16">
        <f>BYPL_EOD!AI16+BYPL_EOD!AJ16</f>
        <v>57.6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285.82</v>
      </c>
      <c r="O16" s="112">
        <f t="shared" si="1"/>
        <v>0</v>
      </c>
      <c r="P16">
        <v>134.61000000000001</v>
      </c>
      <c r="Q16">
        <v>57.6</v>
      </c>
      <c r="R16">
        <v>5</v>
      </c>
      <c r="S16">
        <v>19</v>
      </c>
      <c r="T16">
        <v>69.61</v>
      </c>
      <c r="U16" s="114">
        <f t="shared" si="2"/>
        <v>285.82</v>
      </c>
      <c r="V16" s="112">
        <f t="shared" si="3"/>
        <v>0</v>
      </c>
      <c r="Y16">
        <f>BAWANA!AW16+BAWANA!AX16</f>
        <v>32</v>
      </c>
      <c r="Z16">
        <f>BAWANA!BD16+BAWANA!BE16</f>
        <v>2.1800000000000002</v>
      </c>
      <c r="AA16">
        <f>BAWANA!X16+BAWANA!Y16</f>
        <v>32</v>
      </c>
      <c r="AB16">
        <f>BAWANA!AE16+BAWANA!AF16</f>
        <v>2.1800000000000002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285.82</v>
      </c>
      <c r="E17">
        <f>BAWANA!AM17</f>
        <v>0</v>
      </c>
      <c r="F17">
        <f t="shared" si="4"/>
        <v>256</v>
      </c>
      <c r="G17">
        <f t="shared" si="5"/>
        <v>285.82</v>
      </c>
      <c r="H17" s="112"/>
      <c r="I17">
        <f>BRPL_EOD!AI17+BRPL_EOD!AJ17</f>
        <v>134.61000000000001</v>
      </c>
      <c r="J17">
        <f>BYPL_EOD!AI17+BYPL_EOD!AJ17</f>
        <v>57.6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285.82</v>
      </c>
      <c r="O17" s="112">
        <f t="shared" si="1"/>
        <v>0</v>
      </c>
      <c r="P17">
        <v>134.61000000000001</v>
      </c>
      <c r="Q17">
        <v>57.6</v>
      </c>
      <c r="R17">
        <v>5</v>
      </c>
      <c r="S17">
        <v>19</v>
      </c>
      <c r="T17">
        <v>69.61</v>
      </c>
      <c r="U17" s="114">
        <f t="shared" si="2"/>
        <v>285.82</v>
      </c>
      <c r="V17" s="112">
        <f t="shared" si="3"/>
        <v>0</v>
      </c>
      <c r="Y17">
        <f>BAWANA!AW17+BAWANA!AX17</f>
        <v>32</v>
      </c>
      <c r="Z17">
        <f>BAWANA!BD17+BAWANA!BE17</f>
        <v>2.1800000000000002</v>
      </c>
      <c r="AA17">
        <f>BAWANA!X17+BAWANA!Y17</f>
        <v>32</v>
      </c>
      <c r="AB17">
        <f>BAWANA!AE17+BAWANA!AF17</f>
        <v>2.1800000000000002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285.82</v>
      </c>
      <c r="E18">
        <f>BAWANA!AM18</f>
        <v>0</v>
      </c>
      <c r="F18">
        <f t="shared" si="4"/>
        <v>256</v>
      </c>
      <c r="G18">
        <f t="shared" si="5"/>
        <v>285.82</v>
      </c>
      <c r="H18" s="112"/>
      <c r="I18">
        <f>BRPL_EOD!AI18+BRPL_EOD!AJ18</f>
        <v>134.61000000000001</v>
      </c>
      <c r="J18">
        <f>BYPL_EOD!AI18+BYPL_EOD!AJ18</f>
        <v>57.6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285.82</v>
      </c>
      <c r="O18" s="112">
        <f t="shared" si="1"/>
        <v>0</v>
      </c>
      <c r="P18">
        <v>134.61000000000001</v>
      </c>
      <c r="Q18">
        <v>57.6</v>
      </c>
      <c r="R18">
        <v>5</v>
      </c>
      <c r="S18">
        <v>19</v>
      </c>
      <c r="T18">
        <v>69.61</v>
      </c>
      <c r="U18" s="114">
        <f t="shared" si="2"/>
        <v>285.82</v>
      </c>
      <c r="V18" s="112">
        <f t="shared" si="3"/>
        <v>0</v>
      </c>
      <c r="Y18">
        <f>BAWANA!AW18+BAWANA!AX18</f>
        <v>32</v>
      </c>
      <c r="Z18">
        <f>BAWANA!BD18+BAWANA!BE18</f>
        <v>2.1800000000000002</v>
      </c>
      <c r="AA18">
        <f>BAWANA!X18+BAWANA!Y18</f>
        <v>32</v>
      </c>
      <c r="AB18">
        <f>BAWANA!AE18+BAWANA!AF18</f>
        <v>2.1800000000000002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285.82</v>
      </c>
      <c r="E19">
        <f>BAWANA!AM19</f>
        <v>0</v>
      </c>
      <c r="F19">
        <f t="shared" si="4"/>
        <v>256</v>
      </c>
      <c r="G19">
        <f t="shared" si="5"/>
        <v>285.82</v>
      </c>
      <c r="H19" s="112"/>
      <c r="I19">
        <f>BRPL_EOD!AI19+BRPL_EOD!AJ19</f>
        <v>134.61000000000001</v>
      </c>
      <c r="J19">
        <f>BYPL_EOD!AI19+BYPL_EOD!AJ19</f>
        <v>57.6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285.82</v>
      </c>
      <c r="O19" s="112">
        <f t="shared" si="1"/>
        <v>0</v>
      </c>
      <c r="P19">
        <v>134.61000000000001</v>
      </c>
      <c r="Q19">
        <v>57.6</v>
      </c>
      <c r="R19">
        <v>5</v>
      </c>
      <c r="S19">
        <v>19</v>
      </c>
      <c r="T19">
        <v>69.61</v>
      </c>
      <c r="U19" s="114">
        <f t="shared" si="2"/>
        <v>285.82</v>
      </c>
      <c r="V19" s="112">
        <f t="shared" si="3"/>
        <v>0</v>
      </c>
      <c r="Y19">
        <f>BAWANA!AW19+BAWANA!AX19</f>
        <v>32</v>
      </c>
      <c r="Z19">
        <f>BAWANA!BD19+BAWANA!BE19</f>
        <v>2.1800000000000002</v>
      </c>
      <c r="AA19">
        <f>BAWANA!X19+BAWANA!Y19</f>
        <v>32</v>
      </c>
      <c r="AB19">
        <f>BAWANA!AE19+BAWANA!AF19</f>
        <v>2.1800000000000002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285.82</v>
      </c>
      <c r="E20">
        <f>BAWANA!AM20</f>
        <v>0</v>
      </c>
      <c r="F20">
        <f t="shared" si="4"/>
        <v>256</v>
      </c>
      <c r="G20">
        <f t="shared" si="5"/>
        <v>285.82</v>
      </c>
      <c r="H20" s="112"/>
      <c r="I20">
        <f>BRPL_EOD!AI20+BRPL_EOD!AJ20</f>
        <v>134.61000000000001</v>
      </c>
      <c r="J20">
        <f>BYPL_EOD!AI20+BYPL_EOD!AJ20</f>
        <v>57.6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285.82</v>
      </c>
      <c r="O20" s="112">
        <f t="shared" si="1"/>
        <v>0</v>
      </c>
      <c r="P20">
        <v>134.61000000000001</v>
      </c>
      <c r="Q20">
        <v>57.6</v>
      </c>
      <c r="R20">
        <v>5</v>
      </c>
      <c r="S20">
        <v>19</v>
      </c>
      <c r="T20">
        <v>69.61</v>
      </c>
      <c r="U20" s="114">
        <f t="shared" si="2"/>
        <v>285.82</v>
      </c>
      <c r="V20" s="112">
        <f t="shared" si="3"/>
        <v>0</v>
      </c>
      <c r="Y20">
        <f>BAWANA!AW20+BAWANA!AX20</f>
        <v>32</v>
      </c>
      <c r="Z20">
        <f>BAWANA!BD20+BAWANA!BE20</f>
        <v>2.1800000000000002</v>
      </c>
      <c r="AA20">
        <f>BAWANA!X20+BAWANA!Y20</f>
        <v>32</v>
      </c>
      <c r="AB20">
        <f>BAWANA!AE20+BAWANA!AF20</f>
        <v>2.1800000000000002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285.82</v>
      </c>
      <c r="E21">
        <f>BAWANA!AM21</f>
        <v>0</v>
      </c>
      <c r="F21">
        <f t="shared" si="4"/>
        <v>256</v>
      </c>
      <c r="G21">
        <f t="shared" si="5"/>
        <v>285.82</v>
      </c>
      <c r="H21" s="112"/>
      <c r="I21">
        <f>BRPL_EOD!AI21+BRPL_EOD!AJ21</f>
        <v>134.61000000000001</v>
      </c>
      <c r="J21">
        <f>BYPL_EOD!AI21+BYPL_EOD!AJ21</f>
        <v>57.6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285.82</v>
      </c>
      <c r="O21" s="112">
        <f t="shared" si="1"/>
        <v>0</v>
      </c>
      <c r="P21">
        <v>134.61000000000001</v>
      </c>
      <c r="Q21">
        <v>57.6</v>
      </c>
      <c r="R21">
        <v>5</v>
      </c>
      <c r="S21">
        <v>19</v>
      </c>
      <c r="T21">
        <v>69.61</v>
      </c>
      <c r="U21" s="114">
        <f t="shared" si="2"/>
        <v>285.82</v>
      </c>
      <c r="V21" s="112">
        <f t="shared" si="3"/>
        <v>0</v>
      </c>
      <c r="Y21">
        <f>BAWANA!AW21+BAWANA!AX21</f>
        <v>32</v>
      </c>
      <c r="Z21">
        <f>BAWANA!BD21+BAWANA!BE21</f>
        <v>2.1800000000000002</v>
      </c>
      <c r="AA21">
        <f>BAWANA!X21+BAWANA!Y21</f>
        <v>32</v>
      </c>
      <c r="AB21">
        <f>BAWANA!AE21+BAWANA!AF21</f>
        <v>2.1800000000000002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285.82</v>
      </c>
      <c r="E22">
        <f>BAWANA!AM22</f>
        <v>0</v>
      </c>
      <c r="F22">
        <f t="shared" si="4"/>
        <v>256</v>
      </c>
      <c r="G22">
        <f t="shared" si="5"/>
        <v>285.82</v>
      </c>
      <c r="H22" s="112"/>
      <c r="I22">
        <f>BRPL_EOD!AI22+BRPL_EOD!AJ22</f>
        <v>134.61000000000001</v>
      </c>
      <c r="J22">
        <f>BYPL_EOD!AI22+BYPL_EOD!AJ22</f>
        <v>57.6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285.82</v>
      </c>
      <c r="O22" s="112">
        <f t="shared" si="1"/>
        <v>0</v>
      </c>
      <c r="P22">
        <v>134.61000000000001</v>
      </c>
      <c r="Q22">
        <v>57.6</v>
      </c>
      <c r="R22">
        <v>5</v>
      </c>
      <c r="S22">
        <v>19</v>
      </c>
      <c r="T22">
        <v>69.61</v>
      </c>
      <c r="U22" s="114">
        <f t="shared" si="2"/>
        <v>285.82</v>
      </c>
      <c r="V22" s="112">
        <f t="shared" si="3"/>
        <v>0</v>
      </c>
      <c r="Y22">
        <f>BAWANA!AW22+BAWANA!AX22</f>
        <v>32</v>
      </c>
      <c r="Z22">
        <f>BAWANA!BD22+BAWANA!BE22</f>
        <v>2.1800000000000002</v>
      </c>
      <c r="AA22">
        <f>BAWANA!X22+BAWANA!Y22</f>
        <v>32</v>
      </c>
      <c r="AB22">
        <f>BAWANA!AE22+BAWANA!AF22</f>
        <v>2.1800000000000002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285.82</v>
      </c>
      <c r="E23">
        <f>BAWANA!AM23</f>
        <v>0</v>
      </c>
      <c r="F23">
        <f t="shared" si="4"/>
        <v>256</v>
      </c>
      <c r="G23">
        <f t="shared" si="5"/>
        <v>285.82</v>
      </c>
      <c r="H23" s="112"/>
      <c r="I23">
        <f>BRPL_EOD!AI23+BRPL_EOD!AJ23</f>
        <v>134.61000000000001</v>
      </c>
      <c r="J23">
        <f>BYPL_EOD!AI23+BYPL_EOD!AJ23</f>
        <v>57.6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285.82</v>
      </c>
      <c r="O23" s="112">
        <f t="shared" si="1"/>
        <v>0</v>
      </c>
      <c r="P23">
        <v>134.61000000000001</v>
      </c>
      <c r="Q23">
        <v>57.6</v>
      </c>
      <c r="R23">
        <v>5</v>
      </c>
      <c r="S23">
        <v>19</v>
      </c>
      <c r="T23">
        <v>69.61</v>
      </c>
      <c r="U23" s="114">
        <f t="shared" si="2"/>
        <v>285.82</v>
      </c>
      <c r="V23" s="112">
        <f t="shared" si="3"/>
        <v>0</v>
      </c>
      <c r="Y23">
        <f>BAWANA!AW23+BAWANA!AX23</f>
        <v>32</v>
      </c>
      <c r="Z23">
        <f>BAWANA!BD23+BAWANA!BE23</f>
        <v>2.1800000000000002</v>
      </c>
      <c r="AA23">
        <f>BAWANA!X23+BAWANA!Y23</f>
        <v>32</v>
      </c>
      <c r="AB23">
        <f>BAWANA!AE23+BAWANA!AF23</f>
        <v>2.1800000000000002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285.82</v>
      </c>
      <c r="E24">
        <f>BAWANA!AM24</f>
        <v>0</v>
      </c>
      <c r="F24">
        <f t="shared" si="4"/>
        <v>256</v>
      </c>
      <c r="G24">
        <f t="shared" si="5"/>
        <v>285.82</v>
      </c>
      <c r="H24" s="112"/>
      <c r="I24">
        <f>BRPL_EOD!AI24+BRPL_EOD!AJ24</f>
        <v>134.61000000000001</v>
      </c>
      <c r="J24">
        <f>BYPL_EOD!AI24+BYPL_EOD!AJ24</f>
        <v>57.6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285.82</v>
      </c>
      <c r="O24" s="112">
        <f t="shared" si="1"/>
        <v>0</v>
      </c>
      <c r="P24">
        <v>134.61000000000001</v>
      </c>
      <c r="Q24">
        <v>57.6</v>
      </c>
      <c r="R24">
        <v>5</v>
      </c>
      <c r="S24">
        <v>19</v>
      </c>
      <c r="T24">
        <v>69.61</v>
      </c>
      <c r="U24" s="114">
        <f t="shared" si="2"/>
        <v>285.82</v>
      </c>
      <c r="V24" s="112">
        <f t="shared" si="3"/>
        <v>0</v>
      </c>
      <c r="Y24">
        <f>BAWANA!AW24+BAWANA!AX24</f>
        <v>32</v>
      </c>
      <c r="Z24">
        <f>BAWANA!BD24+BAWANA!BE24</f>
        <v>2.1800000000000002</v>
      </c>
      <c r="AA24">
        <f>BAWANA!X24+BAWANA!Y24</f>
        <v>32</v>
      </c>
      <c r="AB24">
        <f>BAWANA!AE24+BAWANA!AF24</f>
        <v>2.1800000000000002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285.82</v>
      </c>
      <c r="E25">
        <f>BAWANA!AM25</f>
        <v>0</v>
      </c>
      <c r="F25">
        <f t="shared" si="4"/>
        <v>256</v>
      </c>
      <c r="G25">
        <f t="shared" si="5"/>
        <v>285.82</v>
      </c>
      <c r="H25" s="112"/>
      <c r="I25">
        <f>BRPL_EOD!AI25+BRPL_EOD!AJ25</f>
        <v>134.61000000000001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285.82</v>
      </c>
      <c r="O25" s="112">
        <f t="shared" si="1"/>
        <v>0</v>
      </c>
      <c r="P25">
        <v>134.61000000000001</v>
      </c>
      <c r="Q25">
        <v>57.6</v>
      </c>
      <c r="R25">
        <v>5</v>
      </c>
      <c r="S25">
        <v>19</v>
      </c>
      <c r="T25">
        <v>69.61</v>
      </c>
      <c r="U25" s="114">
        <f t="shared" si="2"/>
        <v>285.82</v>
      </c>
      <c r="V25" s="112">
        <f t="shared" si="3"/>
        <v>0</v>
      </c>
      <c r="Y25">
        <f>BAWANA!AW25+BAWANA!AX25</f>
        <v>32</v>
      </c>
      <c r="Z25">
        <f>BAWANA!BD25+BAWANA!BE25</f>
        <v>2.1800000000000002</v>
      </c>
      <c r="AA25">
        <f>BAWANA!X25+BAWANA!Y25</f>
        <v>32</v>
      </c>
      <c r="AB25">
        <f>BAWANA!AE25+BAWANA!AF25</f>
        <v>2.1800000000000002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285.82</v>
      </c>
      <c r="E26">
        <f>BAWANA!AM26</f>
        <v>0</v>
      </c>
      <c r="F26">
        <f t="shared" si="4"/>
        <v>256</v>
      </c>
      <c r="G26">
        <f t="shared" si="5"/>
        <v>285.82</v>
      </c>
      <c r="H26" s="112"/>
      <c r="I26">
        <f>BRPL_EOD!AI26+BRPL_EOD!AJ26</f>
        <v>134.61000000000001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285.82</v>
      </c>
      <c r="O26" s="112">
        <f t="shared" si="1"/>
        <v>0</v>
      </c>
      <c r="P26">
        <v>134.61000000000001</v>
      </c>
      <c r="Q26">
        <v>57.6</v>
      </c>
      <c r="R26">
        <v>5</v>
      </c>
      <c r="S26">
        <v>19</v>
      </c>
      <c r="T26">
        <v>69.61</v>
      </c>
      <c r="U26" s="114">
        <f t="shared" si="2"/>
        <v>285.82</v>
      </c>
      <c r="V26" s="112">
        <f t="shared" si="3"/>
        <v>0</v>
      </c>
      <c r="Y26">
        <f>BAWANA!AW26+BAWANA!AX26</f>
        <v>32</v>
      </c>
      <c r="Z26">
        <f>BAWANA!BD26+BAWANA!BE26</f>
        <v>2.1800000000000002</v>
      </c>
      <c r="AA26">
        <f>BAWANA!X26+BAWANA!Y26</f>
        <v>32</v>
      </c>
      <c r="AB26">
        <f>BAWANA!AE26+BAWANA!AF26</f>
        <v>2.1800000000000002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285.82</v>
      </c>
      <c r="E27">
        <f>BAWANA!AM27</f>
        <v>0</v>
      </c>
      <c r="F27">
        <f t="shared" si="4"/>
        <v>256</v>
      </c>
      <c r="G27">
        <f t="shared" si="5"/>
        <v>285.82</v>
      </c>
      <c r="H27" s="112"/>
      <c r="I27">
        <f>BRPL_EOD!AI27+BRPL_EOD!AJ27</f>
        <v>134.61000000000001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285.82</v>
      </c>
      <c r="O27" s="112">
        <f t="shared" si="1"/>
        <v>0</v>
      </c>
      <c r="P27">
        <v>134.61000000000001</v>
      </c>
      <c r="Q27">
        <v>57.6</v>
      </c>
      <c r="R27">
        <v>5</v>
      </c>
      <c r="S27">
        <v>19</v>
      </c>
      <c r="T27">
        <v>69.61</v>
      </c>
      <c r="U27" s="114">
        <f t="shared" si="2"/>
        <v>285.82</v>
      </c>
      <c r="V27" s="112">
        <f t="shared" si="3"/>
        <v>0</v>
      </c>
      <c r="Y27">
        <f>BAWANA!AW27+BAWANA!AX27</f>
        <v>32</v>
      </c>
      <c r="Z27">
        <f>BAWANA!BD27+BAWANA!BE27</f>
        <v>2.1800000000000002</v>
      </c>
      <c r="AA27">
        <f>BAWANA!X27+BAWANA!Y27</f>
        <v>32</v>
      </c>
      <c r="AB27">
        <f>BAWANA!AE27+BAWANA!AF27</f>
        <v>2.1800000000000002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285.82</v>
      </c>
      <c r="E28">
        <f>BAWANA!AM28</f>
        <v>0</v>
      </c>
      <c r="F28">
        <f t="shared" si="4"/>
        <v>256</v>
      </c>
      <c r="G28">
        <f t="shared" si="5"/>
        <v>285.82</v>
      </c>
      <c r="H28" s="112"/>
      <c r="I28">
        <f>BRPL_EOD!AI28+BRPL_EOD!AJ28</f>
        <v>134.61000000000001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285.82</v>
      </c>
      <c r="O28" s="112">
        <f t="shared" si="1"/>
        <v>0</v>
      </c>
      <c r="P28">
        <v>134.61000000000001</v>
      </c>
      <c r="Q28">
        <v>57.6</v>
      </c>
      <c r="R28">
        <v>5</v>
      </c>
      <c r="S28">
        <v>19</v>
      </c>
      <c r="T28">
        <v>69.61</v>
      </c>
      <c r="U28" s="114">
        <f t="shared" si="2"/>
        <v>285.82</v>
      </c>
      <c r="V28" s="112">
        <f t="shared" si="3"/>
        <v>0</v>
      </c>
      <c r="Y28">
        <f>BAWANA!AW28+BAWANA!AX28</f>
        <v>32</v>
      </c>
      <c r="Z28">
        <f>BAWANA!BD28+BAWANA!BE28</f>
        <v>2.1800000000000002</v>
      </c>
      <c r="AA28">
        <f>BAWANA!X28+BAWANA!Y28</f>
        <v>32</v>
      </c>
      <c r="AB28">
        <f>BAWANA!AE28+BAWANA!AF28</f>
        <v>2.1800000000000002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285.82000000000005</v>
      </c>
      <c r="E29">
        <f>BAWANA!AM29</f>
        <v>0</v>
      </c>
      <c r="F29">
        <f t="shared" si="4"/>
        <v>256</v>
      </c>
      <c r="G29">
        <f t="shared" si="5"/>
        <v>285.82000000000005</v>
      </c>
      <c r="H29" s="112"/>
      <c r="I29">
        <f>BRPL_EOD!AI29+BRPL_EOD!AJ29</f>
        <v>134.61000000000001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285.82</v>
      </c>
      <c r="O29" s="112">
        <f t="shared" si="1"/>
        <v>0</v>
      </c>
      <c r="P29">
        <v>134.61000000000004</v>
      </c>
      <c r="Q29">
        <v>57.600000000000016</v>
      </c>
      <c r="R29">
        <v>5.0000000000000009</v>
      </c>
      <c r="S29">
        <v>19.000000000000004</v>
      </c>
      <c r="T29">
        <v>69.610000000000014</v>
      </c>
      <c r="U29" s="114">
        <f t="shared" si="2"/>
        <v>285.82000000000005</v>
      </c>
      <c r="V29" s="112">
        <f t="shared" si="3"/>
        <v>0</v>
      </c>
      <c r="Y29">
        <f>BAWANA!AW29+BAWANA!AX29</f>
        <v>17.09</v>
      </c>
      <c r="Z29">
        <f>BAWANA!BD29+BAWANA!BE29</f>
        <v>17.09</v>
      </c>
      <c r="AA29">
        <f>BAWANA!X29+BAWANA!Y29</f>
        <v>17.09</v>
      </c>
      <c r="AB29">
        <f>BAWANA!AE29+BAWANA!AF29</f>
        <v>17.09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285.82000000000005</v>
      </c>
      <c r="E30">
        <f>BAWANA!AM30</f>
        <v>0</v>
      </c>
      <c r="F30">
        <f t="shared" si="4"/>
        <v>256</v>
      </c>
      <c r="G30">
        <f t="shared" si="5"/>
        <v>285.82000000000005</v>
      </c>
      <c r="H30" s="112"/>
      <c r="I30">
        <f>BRPL_EOD!AI30+BRPL_EOD!AJ30</f>
        <v>134.61000000000001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285.82</v>
      </c>
      <c r="O30" s="112">
        <f t="shared" si="1"/>
        <v>0</v>
      </c>
      <c r="P30">
        <v>134.61000000000004</v>
      </c>
      <c r="Q30">
        <v>57.600000000000016</v>
      </c>
      <c r="R30">
        <v>5.0000000000000009</v>
      </c>
      <c r="S30">
        <v>19.000000000000004</v>
      </c>
      <c r="T30">
        <v>69.610000000000014</v>
      </c>
      <c r="U30" s="114">
        <f t="shared" si="2"/>
        <v>285.82000000000005</v>
      </c>
      <c r="V30" s="112">
        <f t="shared" si="3"/>
        <v>0</v>
      </c>
      <c r="Y30">
        <f>BAWANA!AW30+BAWANA!AX30</f>
        <v>17.09</v>
      </c>
      <c r="Z30">
        <f>BAWANA!BD30+BAWANA!BE30</f>
        <v>17.09</v>
      </c>
      <c r="AA30">
        <f>BAWANA!X30+BAWANA!Y30</f>
        <v>17.09</v>
      </c>
      <c r="AB30">
        <f>BAWANA!AE30+BAWANA!AF30</f>
        <v>17.09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104.79</v>
      </c>
      <c r="J31">
        <f>BYPL_EOD!AI31+BYPL_EOD!AJ31</f>
        <v>57.6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104.79</v>
      </c>
      <c r="Q31">
        <v>57.6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104.79</v>
      </c>
      <c r="J32">
        <f>BYPL_EOD!AI32+BYPL_EOD!AJ32</f>
        <v>57.6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104.79</v>
      </c>
      <c r="Q32">
        <v>57.6</v>
      </c>
      <c r="R32">
        <v>5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104.79</v>
      </c>
      <c r="J33">
        <f>BYPL_EOD!AI33+BYPL_EOD!AJ33</f>
        <v>57.6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104.79</v>
      </c>
      <c r="Q33">
        <v>57.6</v>
      </c>
      <c r="R33">
        <v>5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104.79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104.79</v>
      </c>
      <c r="Q34">
        <v>57.6</v>
      </c>
      <c r="R34">
        <v>5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104.79</v>
      </c>
      <c r="J35">
        <f>BYPL_EOD!AI35+BYPL_EOD!AJ35</f>
        <v>57.6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104.79</v>
      </c>
      <c r="Q35">
        <v>57.6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104.79</v>
      </c>
      <c r="J36">
        <f>BYPL_EOD!AI36+BYPL_EOD!AJ36</f>
        <v>57.6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104.79</v>
      </c>
      <c r="Q36">
        <v>57.6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104.79</v>
      </c>
      <c r="J37">
        <f>BYPL_EOD!AI37+BYPL_EOD!AJ37</f>
        <v>57.6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104.79</v>
      </c>
      <c r="Q37">
        <v>57.6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104.79</v>
      </c>
      <c r="J38">
        <f>BYPL_EOD!AI38+BYPL_EOD!AJ38</f>
        <v>57.6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104.79</v>
      </c>
      <c r="Q38">
        <v>57.6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104.79</v>
      </c>
      <c r="J39">
        <f>BYPL_EOD!AI39+BYPL_EOD!AJ39</f>
        <v>57.6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104.79</v>
      </c>
      <c r="Q39">
        <v>57.6</v>
      </c>
      <c r="R39">
        <v>5</v>
      </c>
      <c r="S39">
        <v>19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104.79</v>
      </c>
      <c r="J40">
        <f>BYPL_EOD!AI40+BYPL_EOD!AJ40</f>
        <v>57.6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104.79</v>
      </c>
      <c r="Q40">
        <v>57.6</v>
      </c>
      <c r="R40">
        <v>5</v>
      </c>
      <c r="S40">
        <v>19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104.79</v>
      </c>
      <c r="J41">
        <f>BYPL_EOD!AI41+BYPL_EOD!AJ41</f>
        <v>57.6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104.79</v>
      </c>
      <c r="Q41">
        <v>57.6</v>
      </c>
      <c r="R41">
        <v>5</v>
      </c>
      <c r="S41">
        <v>19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104.79</v>
      </c>
      <c r="J42">
        <f>BYPL_EOD!AI42+BYPL_EOD!AJ42</f>
        <v>57.6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104.79</v>
      </c>
      <c r="Q42">
        <v>57.6</v>
      </c>
      <c r="R42">
        <v>5</v>
      </c>
      <c r="S42">
        <v>19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104.79</v>
      </c>
      <c r="J43">
        <f>BYPL_EOD!AI43+BYPL_EOD!AJ43</f>
        <v>57.6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104.79</v>
      </c>
      <c r="Q43">
        <v>57.6</v>
      </c>
      <c r="R43">
        <v>5</v>
      </c>
      <c r="S43">
        <v>19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104.79</v>
      </c>
      <c r="J44">
        <f>BYPL_EOD!AI44+BYPL_EOD!AJ44</f>
        <v>57.6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104.79</v>
      </c>
      <c r="Q44">
        <v>57.6</v>
      </c>
      <c r="R44">
        <v>5</v>
      </c>
      <c r="S44">
        <v>19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104.79</v>
      </c>
      <c r="J45">
        <f>BYPL_EOD!AI45+BYPL_EOD!AJ45</f>
        <v>57.6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104.79</v>
      </c>
      <c r="Q45">
        <v>57.6</v>
      </c>
      <c r="R45">
        <v>5</v>
      </c>
      <c r="S45">
        <v>19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104.79</v>
      </c>
      <c r="J46">
        <f>BYPL_EOD!AI46+BYPL_EOD!AJ46</f>
        <v>57.6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104.79</v>
      </c>
      <c r="Q46">
        <v>57.6</v>
      </c>
      <c r="R46">
        <v>5</v>
      </c>
      <c r="S46">
        <v>19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100.79</v>
      </c>
      <c r="J47">
        <f>BYPL_EOD!AI47+BYPL_EOD!AJ47</f>
        <v>57.6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100.79</v>
      </c>
      <c r="Q47">
        <v>57.6</v>
      </c>
      <c r="R47">
        <v>5</v>
      </c>
      <c r="S47">
        <v>23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100.79</v>
      </c>
      <c r="J48">
        <f>BYPL_EOD!AI48+BYPL_EOD!AJ48</f>
        <v>57.6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100.79</v>
      </c>
      <c r="Q48">
        <v>57.6</v>
      </c>
      <c r="R48">
        <v>5</v>
      </c>
      <c r="S48">
        <v>23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100.79</v>
      </c>
      <c r="J49">
        <f>BYPL_EOD!AI49+BYPL_EOD!AJ49</f>
        <v>57.6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100.79</v>
      </c>
      <c r="Q49">
        <v>57.6</v>
      </c>
      <c r="R49">
        <v>5</v>
      </c>
      <c r="S49">
        <v>23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100.79</v>
      </c>
      <c r="J50">
        <f>BYPL_EOD!AI50+BYPL_EOD!AJ50</f>
        <v>57.6</v>
      </c>
      <c r="K50">
        <f>MES_EOD!AI50+MES_EOD!AJ50</f>
        <v>5</v>
      </c>
      <c r="L50">
        <f>NDMC_EOD!AI50+NDMC_EOD!AJ50</f>
        <v>23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100.79</v>
      </c>
      <c r="Q50">
        <v>57.6</v>
      </c>
      <c r="R50">
        <v>5</v>
      </c>
      <c r="S50">
        <v>23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100.7</v>
      </c>
      <c r="J51">
        <f>BYPL_EOD!AI51+BYPL_EOD!AJ51</f>
        <v>57.6</v>
      </c>
      <c r="K51">
        <f>MES_EOD!AI51+MES_EOD!AJ51</f>
        <v>5.09</v>
      </c>
      <c r="L51">
        <f>NDMC_EOD!AI51+NDMC_EOD!AJ51</f>
        <v>23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100.7</v>
      </c>
      <c r="Q51">
        <v>57.6</v>
      </c>
      <c r="R51">
        <v>5.09</v>
      </c>
      <c r="S51">
        <v>23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100.7</v>
      </c>
      <c r="J52">
        <f>BYPL_EOD!AI52+BYPL_EOD!AJ52</f>
        <v>57.6</v>
      </c>
      <c r="K52">
        <f>MES_EOD!AI52+MES_EOD!AJ52</f>
        <v>5.09</v>
      </c>
      <c r="L52">
        <f>NDMC_EOD!AI52+NDMC_EOD!AJ52</f>
        <v>23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100.7</v>
      </c>
      <c r="Q52">
        <v>57.6</v>
      </c>
      <c r="R52">
        <v>5.09</v>
      </c>
      <c r="S52">
        <v>23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100.7</v>
      </c>
      <c r="J53">
        <f>BYPL_EOD!AI53+BYPL_EOD!AJ53</f>
        <v>57.6</v>
      </c>
      <c r="K53">
        <f>MES_EOD!AI53+MES_EOD!AJ53</f>
        <v>5.09</v>
      </c>
      <c r="L53">
        <f>NDMC_EOD!AI53+NDMC_EOD!AJ53</f>
        <v>23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100.7</v>
      </c>
      <c r="Q53">
        <v>57.6</v>
      </c>
      <c r="R53">
        <v>5.09</v>
      </c>
      <c r="S53">
        <v>23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100.7</v>
      </c>
      <c r="J54">
        <f>BYPL_EOD!AI54+BYPL_EOD!AJ54</f>
        <v>57.6</v>
      </c>
      <c r="K54">
        <f>MES_EOD!AI54+MES_EOD!AJ54</f>
        <v>5.09</v>
      </c>
      <c r="L54">
        <f>NDMC_EOD!AI54+NDMC_EOD!AJ54</f>
        <v>23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100.7</v>
      </c>
      <c r="Q54">
        <v>57.6</v>
      </c>
      <c r="R54">
        <v>5.09</v>
      </c>
      <c r="S54">
        <v>23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100.7</v>
      </c>
      <c r="J55">
        <f>BYPL_EOD!AI55+BYPL_EOD!AJ55</f>
        <v>57.6</v>
      </c>
      <c r="K55">
        <f>MES_EOD!AI55+MES_EOD!AJ55</f>
        <v>5.09</v>
      </c>
      <c r="L55">
        <f>NDMC_EOD!AI55+NDMC_EOD!AJ55</f>
        <v>23</v>
      </c>
      <c r="M55">
        <f>TPDDL_EOD!AI55+TPDDL_EOD!AJ55</f>
        <v>69.61</v>
      </c>
      <c r="N55">
        <f t="shared" si="0"/>
        <v>256</v>
      </c>
      <c r="O55" s="112">
        <f t="shared" si="1"/>
        <v>0</v>
      </c>
      <c r="P55">
        <v>100.7</v>
      </c>
      <c r="Q55">
        <v>57.6</v>
      </c>
      <c r="R55">
        <v>5.09</v>
      </c>
      <c r="S55">
        <v>23</v>
      </c>
      <c r="T55">
        <v>69.61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100.7</v>
      </c>
      <c r="J56">
        <f>BYPL_EOD!AI56+BYPL_EOD!AJ56</f>
        <v>57.6</v>
      </c>
      <c r="K56">
        <f>MES_EOD!AI56+MES_EOD!AJ56</f>
        <v>5.09</v>
      </c>
      <c r="L56">
        <f>NDMC_EOD!AI56+NDMC_EOD!AJ56</f>
        <v>23</v>
      </c>
      <c r="M56">
        <f>TPDDL_EOD!AI56+TPDDL_EOD!AJ56</f>
        <v>69.61</v>
      </c>
      <c r="N56">
        <f t="shared" si="0"/>
        <v>256</v>
      </c>
      <c r="O56" s="112">
        <f t="shared" si="1"/>
        <v>0</v>
      </c>
      <c r="P56">
        <v>100.7</v>
      </c>
      <c r="Q56">
        <v>57.6</v>
      </c>
      <c r="R56">
        <v>5.09</v>
      </c>
      <c r="S56">
        <v>23</v>
      </c>
      <c r="T56">
        <v>69.61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100.7</v>
      </c>
      <c r="J57">
        <f>BYPL_EOD!AI57+BYPL_EOD!AJ57</f>
        <v>57.6</v>
      </c>
      <c r="K57">
        <f>MES_EOD!AI57+MES_EOD!AJ57</f>
        <v>5.09</v>
      </c>
      <c r="L57">
        <f>NDMC_EOD!AI57+NDMC_EOD!AJ57</f>
        <v>23</v>
      </c>
      <c r="M57">
        <f>TPDDL_EOD!AI57+TPDDL_EOD!AJ57</f>
        <v>69.61</v>
      </c>
      <c r="N57">
        <f t="shared" si="0"/>
        <v>256</v>
      </c>
      <c r="O57" s="112">
        <f t="shared" si="1"/>
        <v>0</v>
      </c>
      <c r="P57">
        <v>100.7</v>
      </c>
      <c r="Q57">
        <v>57.6</v>
      </c>
      <c r="R57">
        <v>5.09</v>
      </c>
      <c r="S57">
        <v>23</v>
      </c>
      <c r="T57">
        <v>69.61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100.7</v>
      </c>
      <c r="J58">
        <f>BYPL_EOD!AI58+BYPL_EOD!AJ58</f>
        <v>57.6</v>
      </c>
      <c r="K58">
        <f>MES_EOD!AI58+MES_EOD!AJ58</f>
        <v>5.09</v>
      </c>
      <c r="L58">
        <f>NDMC_EOD!AI58+NDMC_EOD!AJ58</f>
        <v>23</v>
      </c>
      <c r="M58">
        <f>TPDDL_EOD!AI58+TPDDL_EOD!AJ58</f>
        <v>69.61</v>
      </c>
      <c r="N58">
        <f t="shared" si="0"/>
        <v>256</v>
      </c>
      <c r="O58" s="112">
        <f t="shared" si="1"/>
        <v>0</v>
      </c>
      <c r="P58">
        <v>100.7</v>
      </c>
      <c r="Q58">
        <v>57.6</v>
      </c>
      <c r="R58">
        <v>5.09</v>
      </c>
      <c r="S58">
        <v>23</v>
      </c>
      <c r="T58">
        <v>69.61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100.7</v>
      </c>
      <c r="J59">
        <f>BYPL_EOD!AI59+BYPL_EOD!AJ59</f>
        <v>57.6</v>
      </c>
      <c r="K59">
        <f>MES_EOD!AI59+MES_EOD!AJ59</f>
        <v>5.09</v>
      </c>
      <c r="L59">
        <f>NDMC_EOD!AI59+NDMC_EOD!AJ59</f>
        <v>23</v>
      </c>
      <c r="M59">
        <f>TPDDL_EOD!AI59+TPDDL_EOD!AJ59</f>
        <v>69.61</v>
      </c>
      <c r="N59">
        <f t="shared" si="0"/>
        <v>256</v>
      </c>
      <c r="O59" s="112">
        <f t="shared" si="1"/>
        <v>0</v>
      </c>
      <c r="P59">
        <v>100.7</v>
      </c>
      <c r="Q59">
        <v>57.6</v>
      </c>
      <c r="R59">
        <v>5.09</v>
      </c>
      <c r="S59">
        <v>23</v>
      </c>
      <c r="T59">
        <v>69.61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100.7</v>
      </c>
      <c r="J60">
        <f>BYPL_EOD!AI60+BYPL_EOD!AJ60</f>
        <v>57.6</v>
      </c>
      <c r="K60">
        <f>MES_EOD!AI60+MES_EOD!AJ60</f>
        <v>5.09</v>
      </c>
      <c r="L60">
        <f>NDMC_EOD!AI60+NDMC_EOD!AJ60</f>
        <v>23</v>
      </c>
      <c r="M60">
        <f>TPDDL_EOD!AI60+TPDDL_EOD!AJ60</f>
        <v>69.61</v>
      </c>
      <c r="N60">
        <f t="shared" si="0"/>
        <v>256</v>
      </c>
      <c r="O60" s="112">
        <f t="shared" si="1"/>
        <v>0</v>
      </c>
      <c r="P60">
        <v>100.7</v>
      </c>
      <c r="Q60">
        <v>57.6</v>
      </c>
      <c r="R60">
        <v>5.09</v>
      </c>
      <c r="S60">
        <v>23</v>
      </c>
      <c r="T60">
        <v>69.61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100.7</v>
      </c>
      <c r="J61">
        <f>BYPL_EOD!AI61+BYPL_EOD!AJ61</f>
        <v>57.6</v>
      </c>
      <c r="K61">
        <f>MES_EOD!AI61+MES_EOD!AJ61</f>
        <v>5.09</v>
      </c>
      <c r="L61">
        <f>NDMC_EOD!AI61+NDMC_EOD!AJ61</f>
        <v>23</v>
      </c>
      <c r="M61">
        <f>TPDDL_EOD!AI61+TPDDL_EOD!AJ61</f>
        <v>69.61</v>
      </c>
      <c r="N61">
        <f t="shared" si="0"/>
        <v>256</v>
      </c>
      <c r="O61" s="112">
        <f t="shared" si="1"/>
        <v>0</v>
      </c>
      <c r="P61">
        <v>100.7</v>
      </c>
      <c r="Q61">
        <v>57.6</v>
      </c>
      <c r="R61">
        <v>5.09</v>
      </c>
      <c r="S61">
        <v>23</v>
      </c>
      <c r="T61">
        <v>69.61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100.7</v>
      </c>
      <c r="J62">
        <f>BYPL_EOD!AI62+BYPL_EOD!AJ62</f>
        <v>57.6</v>
      </c>
      <c r="K62">
        <f>MES_EOD!AI62+MES_EOD!AJ62</f>
        <v>5.09</v>
      </c>
      <c r="L62">
        <f>NDMC_EOD!AI62+NDMC_EOD!AJ62</f>
        <v>23</v>
      </c>
      <c r="M62">
        <f>TPDDL_EOD!AI62+TPDDL_EOD!AJ62</f>
        <v>69.61</v>
      </c>
      <c r="N62">
        <f t="shared" si="0"/>
        <v>256</v>
      </c>
      <c r="O62" s="112">
        <f t="shared" si="1"/>
        <v>0</v>
      </c>
      <c r="P62">
        <v>100.7</v>
      </c>
      <c r="Q62">
        <v>57.6</v>
      </c>
      <c r="R62">
        <v>5.09</v>
      </c>
      <c r="S62">
        <v>23</v>
      </c>
      <c r="T62">
        <v>69.61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100.7</v>
      </c>
      <c r="J63">
        <f>BYPL_EOD!AI63+BYPL_EOD!AJ63</f>
        <v>57.6</v>
      </c>
      <c r="K63">
        <f>MES_EOD!AI63+MES_EOD!AJ63</f>
        <v>5.09</v>
      </c>
      <c r="L63">
        <f>NDMC_EOD!AI63+NDMC_EOD!AJ63</f>
        <v>23</v>
      </c>
      <c r="M63">
        <f>TPDDL_EOD!AI63+TPDDL_EOD!AJ63</f>
        <v>69.61</v>
      </c>
      <c r="N63">
        <f t="shared" si="0"/>
        <v>256</v>
      </c>
      <c r="O63" s="112">
        <f t="shared" si="1"/>
        <v>0</v>
      </c>
      <c r="P63">
        <v>100.7</v>
      </c>
      <c r="Q63">
        <v>57.6</v>
      </c>
      <c r="R63">
        <v>5.09</v>
      </c>
      <c r="S63">
        <v>23</v>
      </c>
      <c r="T63">
        <v>69.61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100.7</v>
      </c>
      <c r="J64">
        <f>BYPL_EOD!AI64+BYPL_EOD!AJ64</f>
        <v>57.6</v>
      </c>
      <c r="K64">
        <f>MES_EOD!AI64+MES_EOD!AJ64</f>
        <v>5.09</v>
      </c>
      <c r="L64">
        <f>NDMC_EOD!AI64+NDMC_EOD!AJ64</f>
        <v>23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100.7</v>
      </c>
      <c r="Q64">
        <v>57.6</v>
      </c>
      <c r="R64">
        <v>5.09</v>
      </c>
      <c r="S64">
        <v>23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100.7</v>
      </c>
      <c r="J65">
        <f>BYPL_EOD!AI65+BYPL_EOD!AJ65</f>
        <v>57.6</v>
      </c>
      <c r="K65">
        <f>MES_EOD!AI65+MES_EOD!AJ65</f>
        <v>5.09</v>
      </c>
      <c r="L65">
        <f>NDMC_EOD!AI65+NDMC_EOD!AJ65</f>
        <v>23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100.7</v>
      </c>
      <c r="Q65">
        <v>57.6</v>
      </c>
      <c r="R65">
        <v>5.09</v>
      </c>
      <c r="S65">
        <v>23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100.7</v>
      </c>
      <c r="J66">
        <f>BYPL_EOD!AI66+BYPL_EOD!AJ66</f>
        <v>57.6</v>
      </c>
      <c r="K66">
        <f>MES_EOD!AI66+MES_EOD!AJ66</f>
        <v>5.09</v>
      </c>
      <c r="L66">
        <f>NDMC_EOD!AI66+NDMC_EOD!AJ66</f>
        <v>23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100.7</v>
      </c>
      <c r="Q66">
        <v>57.6</v>
      </c>
      <c r="R66">
        <v>5.09</v>
      </c>
      <c r="S66">
        <v>23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104.38</v>
      </c>
      <c r="J67">
        <f>BYPL_EOD!AI67+BYPL_EOD!AJ67</f>
        <v>57.6</v>
      </c>
      <c r="K67">
        <f>MES_EOD!AI67+MES_EOD!AJ67</f>
        <v>5.41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104.38</v>
      </c>
      <c r="Q67">
        <v>57.6</v>
      </c>
      <c r="R67">
        <v>5.41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104.38</v>
      </c>
      <c r="J68">
        <f>BYPL_EOD!AI68+BYPL_EOD!AJ68</f>
        <v>57.6</v>
      </c>
      <c r="K68">
        <f>MES_EOD!AI68+MES_EOD!AJ68</f>
        <v>5.41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104.38</v>
      </c>
      <c r="Q68">
        <v>57.6</v>
      </c>
      <c r="R68">
        <v>5.41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104.38</v>
      </c>
      <c r="J69">
        <f>BYPL_EOD!AI69+BYPL_EOD!AJ69</f>
        <v>57.6</v>
      </c>
      <c r="K69">
        <f>MES_EOD!AI69+MES_EOD!AJ69</f>
        <v>5.41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104.38</v>
      </c>
      <c r="Q69">
        <v>57.6</v>
      </c>
      <c r="R69">
        <v>5.41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104.38</v>
      </c>
      <c r="J70">
        <f>BYPL_EOD!AI70+BYPL_EOD!AJ70</f>
        <v>57.6</v>
      </c>
      <c r="K70">
        <f>MES_EOD!AI70+MES_EOD!AJ70</f>
        <v>5.41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104.38</v>
      </c>
      <c r="Q70">
        <v>57.6</v>
      </c>
      <c r="R70">
        <v>5.41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104.38</v>
      </c>
      <c r="J71">
        <f>BYPL_EOD!AI71+BYPL_EOD!AJ71</f>
        <v>57.6</v>
      </c>
      <c r="K71">
        <f>MES_EOD!AI71+MES_EOD!AJ71</f>
        <v>5.41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104.38</v>
      </c>
      <c r="Q71">
        <v>57.6</v>
      </c>
      <c r="R71">
        <v>5.41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104.38</v>
      </c>
      <c r="J72">
        <f>BYPL_EOD!AI72+BYPL_EOD!AJ72</f>
        <v>57.6</v>
      </c>
      <c r="K72">
        <f>MES_EOD!AI72+MES_EOD!AJ72</f>
        <v>5.41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104.38</v>
      </c>
      <c r="Q72">
        <v>57.6</v>
      </c>
      <c r="R72">
        <v>5.41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104.38</v>
      </c>
      <c r="J73">
        <f>BYPL_EOD!AI73+BYPL_EOD!AJ73</f>
        <v>57.6</v>
      </c>
      <c r="K73">
        <f>MES_EOD!AI73+MES_EOD!AJ73</f>
        <v>5.41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104.38</v>
      </c>
      <c r="Q73">
        <v>57.6</v>
      </c>
      <c r="R73">
        <v>5.41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104.38</v>
      </c>
      <c r="J74">
        <f>BYPL_EOD!AI74+BYPL_EOD!AJ74</f>
        <v>57.6</v>
      </c>
      <c r="K74">
        <f>MES_EOD!AI74+MES_EOD!AJ74</f>
        <v>5.41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104.38</v>
      </c>
      <c r="Q74">
        <v>57.6</v>
      </c>
      <c r="R74">
        <v>5.41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104.38</v>
      </c>
      <c r="J75">
        <f>BYPL_EOD!AI75+BYPL_EOD!AJ75</f>
        <v>57.6</v>
      </c>
      <c r="K75">
        <f>MES_EOD!AI75+MES_EOD!AJ75</f>
        <v>5.41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104.38</v>
      </c>
      <c r="Q75">
        <v>57.6</v>
      </c>
      <c r="R75">
        <v>5.41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104.38</v>
      </c>
      <c r="J76">
        <f>BYPL_EOD!AI76+BYPL_EOD!AJ76</f>
        <v>57.6</v>
      </c>
      <c r="K76">
        <f>MES_EOD!AI76+MES_EOD!AJ76</f>
        <v>5.41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104.38</v>
      </c>
      <c r="Q76">
        <v>57.6</v>
      </c>
      <c r="R76">
        <v>5.41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104.38</v>
      </c>
      <c r="J77">
        <f>BYPL_EOD!AI77+BYPL_EOD!AJ77</f>
        <v>57.6</v>
      </c>
      <c r="K77">
        <f>MES_EOD!AI77+MES_EOD!AJ77</f>
        <v>5.41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104.38</v>
      </c>
      <c r="Q77">
        <v>57.6</v>
      </c>
      <c r="R77">
        <v>5.41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104.38</v>
      </c>
      <c r="J78">
        <f>BYPL_EOD!AI78+BYPL_EOD!AJ78</f>
        <v>57.6</v>
      </c>
      <c r="K78">
        <f>MES_EOD!AI78+MES_EOD!AJ78</f>
        <v>5.41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104.38</v>
      </c>
      <c r="Q78">
        <v>57.6</v>
      </c>
      <c r="R78">
        <v>5.41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104.38</v>
      </c>
      <c r="J79">
        <f>BYPL_EOD!AI79+BYPL_EOD!AJ79</f>
        <v>57.6</v>
      </c>
      <c r="K79">
        <f>MES_EOD!AI79+MES_EOD!AJ79</f>
        <v>5.41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104.38</v>
      </c>
      <c r="Q79">
        <v>57.6</v>
      </c>
      <c r="R79">
        <v>5.41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104.38</v>
      </c>
      <c r="J80">
        <f>BYPL_EOD!AI80+BYPL_EOD!AJ80</f>
        <v>57.6</v>
      </c>
      <c r="K80">
        <f>MES_EOD!AI80+MES_EOD!AJ80</f>
        <v>5.41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104.38</v>
      </c>
      <c r="Q80">
        <v>57.6</v>
      </c>
      <c r="R80">
        <v>5.41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104.38</v>
      </c>
      <c r="J81">
        <f>BYPL_EOD!AI81+BYPL_EOD!AJ81</f>
        <v>57.6</v>
      </c>
      <c r="K81">
        <f>MES_EOD!AI81+MES_EOD!AJ81</f>
        <v>5.41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104.38</v>
      </c>
      <c r="Q81">
        <v>57.6</v>
      </c>
      <c r="R81">
        <v>5.41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104.38</v>
      </c>
      <c r="J82">
        <f>BYPL_EOD!AI82+BYPL_EOD!AJ82</f>
        <v>57.6</v>
      </c>
      <c r="K82">
        <f>MES_EOD!AI82+MES_EOD!AJ82</f>
        <v>5.41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104.38</v>
      </c>
      <c r="Q82">
        <v>57.6</v>
      </c>
      <c r="R82">
        <v>5.41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104.38</v>
      </c>
      <c r="J83">
        <f>BYPL_EOD!AI83+BYPL_EOD!AJ83</f>
        <v>57.6</v>
      </c>
      <c r="K83">
        <f>MES_EOD!AI83+MES_EOD!AJ83</f>
        <v>5.41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104.38</v>
      </c>
      <c r="Q83">
        <v>57.6</v>
      </c>
      <c r="R83">
        <v>5.41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104.38</v>
      </c>
      <c r="J84">
        <f>BYPL_EOD!AI84+BYPL_EOD!AJ84</f>
        <v>57.6</v>
      </c>
      <c r="K84">
        <f>MES_EOD!AI84+MES_EOD!AJ84</f>
        <v>5.41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104.38</v>
      </c>
      <c r="Q84">
        <v>57.6</v>
      </c>
      <c r="R84">
        <v>5.41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104.38</v>
      </c>
      <c r="J85">
        <f>BYPL_EOD!AI85+BYPL_EOD!AJ85</f>
        <v>57.6</v>
      </c>
      <c r="K85">
        <f>MES_EOD!AI85+MES_EOD!AJ85</f>
        <v>5.41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104.38</v>
      </c>
      <c r="Q85">
        <v>57.6</v>
      </c>
      <c r="R85">
        <v>5.41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104.38</v>
      </c>
      <c r="J86">
        <f>BYPL_EOD!AI86+BYPL_EOD!AJ86</f>
        <v>57.6</v>
      </c>
      <c r="K86">
        <f>MES_EOD!AI86+MES_EOD!AJ86</f>
        <v>5.41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104.38</v>
      </c>
      <c r="Q86">
        <v>57.6</v>
      </c>
      <c r="R86">
        <v>5.41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104.38</v>
      </c>
      <c r="J87">
        <f>BYPL_EOD!AI87+BYPL_EOD!AJ87</f>
        <v>57.6</v>
      </c>
      <c r="K87">
        <f>MES_EOD!AI87+MES_EOD!AJ87</f>
        <v>5.41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104.38</v>
      </c>
      <c r="Q87">
        <v>57.6</v>
      </c>
      <c r="R87">
        <v>5.41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104.38</v>
      </c>
      <c r="J88">
        <f>BYPL_EOD!AI88+BYPL_EOD!AJ88</f>
        <v>57.6</v>
      </c>
      <c r="K88">
        <f>MES_EOD!AI88+MES_EOD!AJ88</f>
        <v>5.41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104.38</v>
      </c>
      <c r="Q88">
        <v>57.6</v>
      </c>
      <c r="R88">
        <v>5.41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104.38</v>
      </c>
      <c r="J89">
        <f>BYPL_EOD!AI89+BYPL_EOD!AJ89</f>
        <v>57.6</v>
      </c>
      <c r="K89">
        <f>MES_EOD!AI89+MES_EOD!AJ89</f>
        <v>5.41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104.38</v>
      </c>
      <c r="Q89">
        <v>57.6</v>
      </c>
      <c r="R89">
        <v>5.41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104.38</v>
      </c>
      <c r="J90">
        <f>BYPL_EOD!AI90+BYPL_EOD!AJ90</f>
        <v>57.6</v>
      </c>
      <c r="K90">
        <f>MES_EOD!AI90+MES_EOD!AJ90</f>
        <v>5.41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104.38</v>
      </c>
      <c r="Q90">
        <v>57.6</v>
      </c>
      <c r="R90">
        <v>5.41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104.38</v>
      </c>
      <c r="J91">
        <f>BYPL_EOD!AI91+BYPL_EOD!AJ91</f>
        <v>57.6</v>
      </c>
      <c r="K91">
        <f>MES_EOD!AI91+MES_EOD!AJ91</f>
        <v>5.41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104.38</v>
      </c>
      <c r="Q91">
        <v>57.6</v>
      </c>
      <c r="R91">
        <v>5.41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104.38</v>
      </c>
      <c r="J92">
        <f>BYPL_EOD!AI92+BYPL_EOD!AJ92</f>
        <v>57.6</v>
      </c>
      <c r="K92">
        <f>MES_EOD!AI92+MES_EOD!AJ92</f>
        <v>5.41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104.38</v>
      </c>
      <c r="Q92">
        <v>57.6</v>
      </c>
      <c r="R92">
        <v>5.41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104.38</v>
      </c>
      <c r="J93">
        <f>BYPL_EOD!AI93+BYPL_EOD!AJ93</f>
        <v>57.6</v>
      </c>
      <c r="K93">
        <f>MES_EOD!AI93+MES_EOD!AJ93</f>
        <v>5.41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104.38</v>
      </c>
      <c r="Q93">
        <v>57.6</v>
      </c>
      <c r="R93">
        <v>5.41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104.38</v>
      </c>
      <c r="J94">
        <f>BYPL_EOD!AI94+BYPL_EOD!AJ94</f>
        <v>57.6</v>
      </c>
      <c r="K94">
        <f>MES_EOD!AI94+MES_EOD!AJ94</f>
        <v>5.41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104.38</v>
      </c>
      <c r="Q94">
        <v>57.6</v>
      </c>
      <c r="R94">
        <v>5.41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104.38</v>
      </c>
      <c r="J95">
        <f>BYPL_EOD!AI95+BYPL_EOD!AJ95</f>
        <v>57.6</v>
      </c>
      <c r="K95">
        <f>MES_EOD!AI95+MES_EOD!AJ95</f>
        <v>5.41</v>
      </c>
      <c r="L95">
        <f>NDMC_EOD!AI95+NDMC_EOD!AJ95</f>
        <v>19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104.38</v>
      </c>
      <c r="Q95">
        <v>57.6</v>
      </c>
      <c r="R95">
        <v>5.41</v>
      </c>
      <c r="S95">
        <v>19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104.38</v>
      </c>
      <c r="J96">
        <f>BYPL_EOD!AI96+BYPL_EOD!AJ96</f>
        <v>57.6</v>
      </c>
      <c r="K96">
        <f>MES_EOD!AI96+MES_EOD!AJ96</f>
        <v>5.41</v>
      </c>
      <c r="L96">
        <f>NDMC_EOD!AI96+NDMC_EOD!AJ96</f>
        <v>19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104.38</v>
      </c>
      <c r="Q96">
        <v>57.6</v>
      </c>
      <c r="R96">
        <v>5.41</v>
      </c>
      <c r="S96">
        <v>19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104.38</v>
      </c>
      <c r="J97">
        <f>BYPL_EOD!AI97+BYPL_EOD!AJ97</f>
        <v>57.6</v>
      </c>
      <c r="K97">
        <f>MES_EOD!AI97+MES_EOD!AJ97</f>
        <v>5.41</v>
      </c>
      <c r="L97">
        <f>NDMC_EOD!AI97+NDMC_EOD!AJ97</f>
        <v>19</v>
      </c>
      <c r="M97">
        <f>TPDDL_EOD!AI97+TPDDL_EOD!AJ97</f>
        <v>69.61</v>
      </c>
      <c r="N97">
        <f t="shared" si="7"/>
        <v>256</v>
      </c>
      <c r="O97" s="112">
        <f t="shared" si="8"/>
        <v>0</v>
      </c>
      <c r="P97">
        <v>104.38</v>
      </c>
      <c r="Q97">
        <v>57.6</v>
      </c>
      <c r="R97">
        <v>5.41</v>
      </c>
      <c r="S97">
        <v>19</v>
      </c>
      <c r="T97">
        <v>69.61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104.38</v>
      </c>
      <c r="J98">
        <f>BYPL_EOD!AI98+BYPL_EOD!AJ98</f>
        <v>57.6</v>
      </c>
      <c r="K98">
        <f>MES_EOD!AI98+MES_EOD!AJ98</f>
        <v>5.41</v>
      </c>
      <c r="L98">
        <f>NDMC_EOD!AI98+NDMC_EOD!AJ98</f>
        <v>19</v>
      </c>
      <c r="M98">
        <f>TPDDL_EOD!AI98+TPDDL_EOD!AJ98</f>
        <v>69.61</v>
      </c>
      <c r="N98">
        <f t="shared" si="7"/>
        <v>256</v>
      </c>
      <c r="O98" s="112">
        <f t="shared" si="8"/>
        <v>0</v>
      </c>
      <c r="P98">
        <v>104.38</v>
      </c>
      <c r="Q98">
        <v>57.6</v>
      </c>
      <c r="R98">
        <v>5.41</v>
      </c>
      <c r="S98">
        <v>19</v>
      </c>
      <c r="T98">
        <v>69.61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6.2781899999999995</v>
      </c>
      <c r="E99" s="114">
        <f t="shared" si="14"/>
        <v>0</v>
      </c>
      <c r="F99" s="114">
        <f t="shared" si="14"/>
        <v>6.1440000000000001</v>
      </c>
      <c r="G99" s="114">
        <f t="shared" si="14"/>
        <v>6.2781899999999995</v>
      </c>
      <c r="H99" s="114"/>
      <c r="I99" s="114">
        <f t="shared" si="14"/>
        <v>2.6255099999999953</v>
      </c>
      <c r="J99" s="114">
        <f t="shared" si="14"/>
        <v>1.382400000000001</v>
      </c>
      <c r="K99" s="114">
        <f t="shared" si="14"/>
        <v>0.12364000000000012</v>
      </c>
      <c r="L99" s="114">
        <f t="shared" si="14"/>
        <v>0.47599999999999998</v>
      </c>
      <c r="M99" s="114">
        <f t="shared" si="14"/>
        <v>1.6706399999999977</v>
      </c>
      <c r="N99" s="114">
        <f t="shared" si="14"/>
        <v>6.2781899999999995</v>
      </c>
      <c r="O99" s="114">
        <f t="shared" si="14"/>
        <v>0</v>
      </c>
      <c r="P99" s="114">
        <f t="shared" si="14"/>
        <v>2.6255099999999953</v>
      </c>
      <c r="Q99" s="114">
        <f t="shared" si="14"/>
        <v>1.382400000000001</v>
      </c>
      <c r="R99" s="114">
        <f t="shared" si="14"/>
        <v>0.12364000000000012</v>
      </c>
      <c r="S99" s="114">
        <f t="shared" si="14"/>
        <v>0.47599999999999998</v>
      </c>
      <c r="T99" s="114">
        <f t="shared" si="14"/>
        <v>1.6706399999999977</v>
      </c>
      <c r="U99" s="114">
        <f t="shared" si="14"/>
        <v>6.2781899999999995</v>
      </c>
      <c r="V99" s="114">
        <f t="shared" si="10"/>
        <v>0</v>
      </c>
      <c r="Y99" s="114">
        <f>SUM(Y3:Y98)/4000</f>
        <v>0.76054500000000003</v>
      </c>
      <c r="Z99" s="114">
        <f t="shared" ref="Z99:AD99" si="15">SUM(Z3:Z98)/4000</f>
        <v>0.64126499999999997</v>
      </c>
      <c r="AA99" s="114">
        <f t="shared" si="15"/>
        <v>0.76054500000000003</v>
      </c>
      <c r="AB99" s="114">
        <f t="shared" si="15"/>
        <v>0.64126499999999997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opLeftCell="A31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7" t="s">
        <v>153</v>
      </c>
      <c r="C1" s="207"/>
      <c r="D1" s="207" t="s">
        <v>278</v>
      </c>
      <c r="E1" s="207"/>
      <c r="H1" s="112"/>
      <c r="I1" s="207" t="s">
        <v>318</v>
      </c>
      <c r="J1" s="207"/>
      <c r="K1" s="207"/>
      <c r="L1" s="207"/>
      <c r="M1" s="207"/>
      <c r="N1" s="207"/>
      <c r="O1" s="113"/>
      <c r="P1" s="207" t="s">
        <v>319</v>
      </c>
      <c r="Q1" s="207"/>
      <c r="R1" s="207"/>
      <c r="S1" s="207"/>
      <c r="T1" s="207"/>
      <c r="U1" s="114"/>
      <c r="V1" s="112"/>
      <c r="Y1" s="207" t="s">
        <v>325</v>
      </c>
      <c r="Z1" s="207"/>
      <c r="AA1" s="207" t="s">
        <v>326</v>
      </c>
      <c r="AB1" s="207"/>
      <c r="AC1" s="233" t="s">
        <v>323</v>
      </c>
      <c r="AD1" s="233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85" workbookViewId="0">
      <selection activeCell="X62" sqref="X6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7" t="s">
        <v>153</v>
      </c>
      <c r="C1" s="207"/>
      <c r="D1" s="207" t="s">
        <v>278</v>
      </c>
      <c r="E1" s="207"/>
      <c r="H1" s="112"/>
      <c r="I1" s="207" t="s">
        <v>318</v>
      </c>
      <c r="J1" s="207"/>
      <c r="K1" s="207"/>
      <c r="L1" s="207"/>
      <c r="M1" s="207"/>
      <c r="N1" s="207"/>
      <c r="O1" s="113"/>
      <c r="P1" s="207" t="s">
        <v>319</v>
      </c>
      <c r="Q1" s="207"/>
      <c r="R1" s="207"/>
      <c r="S1" s="207"/>
      <c r="T1" s="207"/>
      <c r="U1" s="114"/>
      <c r="V1" s="112"/>
      <c r="Y1" s="207" t="s">
        <v>325</v>
      </c>
      <c r="Z1" s="207"/>
      <c r="AA1" s="207" t="s">
        <v>326</v>
      </c>
      <c r="AB1" s="207"/>
      <c r="AC1" s="233" t="s">
        <v>323</v>
      </c>
      <c r="AD1" s="233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893.54</v>
      </c>
      <c r="E3">
        <f>BAWANA!AQ3</f>
        <v>0</v>
      </c>
      <c r="F3">
        <f>(B3+C3)*0.8</f>
        <v>768</v>
      </c>
      <c r="G3">
        <f>(D3+E3)</f>
        <v>893.54</v>
      </c>
      <c r="H3" s="112"/>
      <c r="I3">
        <f>BRPL_EOD!AM3+BRPL_EOD!AN3</f>
        <v>743.54</v>
      </c>
      <c r="J3">
        <f>BYPL_EOD!AM3+BYPL_EOD!AN3</f>
        <v>80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893.54</v>
      </c>
      <c r="O3" s="112">
        <f t="shared" ref="O3:O66" si="1">G3-N3</f>
        <v>0</v>
      </c>
      <c r="P3">
        <v>743.54</v>
      </c>
      <c r="Q3">
        <v>80</v>
      </c>
      <c r="R3">
        <v>0</v>
      </c>
      <c r="S3">
        <v>0</v>
      </c>
      <c r="T3">
        <v>70</v>
      </c>
      <c r="U3" s="114">
        <f t="shared" ref="U3:U66" si="2">SUM(P3:T3)</f>
        <v>893.54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833.54</v>
      </c>
      <c r="E4">
        <f>BAWANA!AQ4</f>
        <v>0</v>
      </c>
      <c r="F4">
        <f t="shared" ref="F4:F67" si="4">(B4+C4)*0.8</f>
        <v>768</v>
      </c>
      <c r="G4">
        <f t="shared" ref="G4:G67" si="5">(D4+E4)</f>
        <v>833.54</v>
      </c>
      <c r="H4" s="112"/>
      <c r="I4">
        <f>BRPL_EOD!AM4+BRPL_EOD!AN4</f>
        <v>683.54</v>
      </c>
      <c r="J4">
        <f>BYPL_EOD!AM4+BYPL_EOD!AN4</f>
        <v>80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833.54</v>
      </c>
      <c r="O4" s="112">
        <f t="shared" si="1"/>
        <v>0</v>
      </c>
      <c r="P4">
        <v>683.54</v>
      </c>
      <c r="Q4">
        <v>80</v>
      </c>
      <c r="R4">
        <v>0</v>
      </c>
      <c r="S4">
        <v>0</v>
      </c>
      <c r="T4">
        <v>70</v>
      </c>
      <c r="U4" s="114">
        <f t="shared" si="2"/>
        <v>833.54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773.54</v>
      </c>
      <c r="E5">
        <f>BAWANA!AQ5</f>
        <v>0</v>
      </c>
      <c r="F5">
        <f t="shared" si="4"/>
        <v>768</v>
      </c>
      <c r="G5">
        <f t="shared" si="5"/>
        <v>773.54</v>
      </c>
      <c r="H5" s="112"/>
      <c r="I5">
        <f>BRPL_EOD!AM5+BRPL_EOD!AN5</f>
        <v>623.54</v>
      </c>
      <c r="J5">
        <f>BYPL_EOD!AM5+BYPL_EOD!AN5</f>
        <v>80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773.54</v>
      </c>
      <c r="O5" s="112">
        <f t="shared" si="1"/>
        <v>0</v>
      </c>
      <c r="P5">
        <v>623.54</v>
      </c>
      <c r="Q5">
        <v>80</v>
      </c>
      <c r="R5">
        <v>0</v>
      </c>
      <c r="S5">
        <v>0</v>
      </c>
      <c r="T5">
        <v>70</v>
      </c>
      <c r="U5" s="114">
        <f t="shared" si="2"/>
        <v>773.54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723.54</v>
      </c>
      <c r="E6">
        <f>BAWANA!AQ6</f>
        <v>0</v>
      </c>
      <c r="F6">
        <f t="shared" si="4"/>
        <v>768</v>
      </c>
      <c r="G6">
        <f t="shared" si="5"/>
        <v>723.54</v>
      </c>
      <c r="H6" s="112"/>
      <c r="I6">
        <f>BRPL_EOD!AM6+BRPL_EOD!AN6</f>
        <v>573.54</v>
      </c>
      <c r="J6">
        <f>BYPL_EOD!AM6+BYPL_EOD!AN6</f>
        <v>80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723.54</v>
      </c>
      <c r="O6" s="112">
        <f t="shared" si="1"/>
        <v>0</v>
      </c>
      <c r="P6">
        <v>573.54</v>
      </c>
      <c r="Q6">
        <v>80</v>
      </c>
      <c r="R6">
        <v>0</v>
      </c>
      <c r="S6">
        <v>0</v>
      </c>
      <c r="T6">
        <v>70</v>
      </c>
      <c r="U6" s="114">
        <f t="shared" si="2"/>
        <v>723.54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723.54</v>
      </c>
      <c r="E7">
        <f>BAWANA!AQ7</f>
        <v>0</v>
      </c>
      <c r="F7">
        <f t="shared" si="4"/>
        <v>768</v>
      </c>
      <c r="G7">
        <f t="shared" si="5"/>
        <v>723.54</v>
      </c>
      <c r="H7" s="112"/>
      <c r="I7">
        <f>BRPL_EOD!AM7+BRPL_EOD!AN7</f>
        <v>573.54</v>
      </c>
      <c r="J7">
        <f>BYPL_EOD!AM7+BYPL_EOD!AN7</f>
        <v>80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723.54</v>
      </c>
      <c r="O7" s="112">
        <f t="shared" si="1"/>
        <v>0</v>
      </c>
      <c r="P7">
        <v>573.54</v>
      </c>
      <c r="Q7">
        <v>80</v>
      </c>
      <c r="R7">
        <v>0</v>
      </c>
      <c r="S7">
        <v>0</v>
      </c>
      <c r="T7">
        <v>70</v>
      </c>
      <c r="U7" s="114">
        <f t="shared" si="2"/>
        <v>723.54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723.54</v>
      </c>
      <c r="E8">
        <f>BAWANA!AQ8</f>
        <v>0</v>
      </c>
      <c r="F8">
        <f t="shared" si="4"/>
        <v>768</v>
      </c>
      <c r="G8">
        <f t="shared" si="5"/>
        <v>723.54</v>
      </c>
      <c r="H8" s="112"/>
      <c r="I8">
        <f>BRPL_EOD!AM8+BRPL_EOD!AN8</f>
        <v>573.54</v>
      </c>
      <c r="J8">
        <f>BYPL_EOD!AM8+BYPL_EOD!AN8</f>
        <v>80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723.54</v>
      </c>
      <c r="O8" s="112">
        <f t="shared" si="1"/>
        <v>0</v>
      </c>
      <c r="P8">
        <v>573.54</v>
      </c>
      <c r="Q8">
        <v>80</v>
      </c>
      <c r="R8">
        <v>0</v>
      </c>
      <c r="S8">
        <v>0</v>
      </c>
      <c r="T8">
        <v>70</v>
      </c>
      <c r="U8" s="114">
        <f t="shared" si="2"/>
        <v>723.54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723.54</v>
      </c>
      <c r="E9">
        <f>BAWANA!AQ9</f>
        <v>0</v>
      </c>
      <c r="F9">
        <f t="shared" si="4"/>
        <v>768</v>
      </c>
      <c r="G9">
        <f t="shared" si="5"/>
        <v>723.54</v>
      </c>
      <c r="H9" s="112"/>
      <c r="I9">
        <f>BRPL_EOD!AM9+BRPL_EOD!AN9</f>
        <v>573.54</v>
      </c>
      <c r="J9">
        <f>BYPL_EOD!AM9+BYPL_EOD!AN9</f>
        <v>80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723.54</v>
      </c>
      <c r="O9" s="112">
        <f t="shared" si="1"/>
        <v>0</v>
      </c>
      <c r="P9">
        <v>573.54</v>
      </c>
      <c r="Q9">
        <v>80</v>
      </c>
      <c r="R9">
        <v>0</v>
      </c>
      <c r="S9">
        <v>0</v>
      </c>
      <c r="T9">
        <v>70</v>
      </c>
      <c r="U9" s="114">
        <f t="shared" si="2"/>
        <v>723.54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693.54</v>
      </c>
      <c r="E10">
        <f>BAWANA!AQ10</f>
        <v>0</v>
      </c>
      <c r="F10">
        <f t="shared" si="4"/>
        <v>768</v>
      </c>
      <c r="G10">
        <f t="shared" si="5"/>
        <v>693.54</v>
      </c>
      <c r="H10" s="112"/>
      <c r="I10">
        <f>BRPL_EOD!AM10+BRPL_EOD!AN10</f>
        <v>543.54</v>
      </c>
      <c r="J10">
        <f>BYPL_EOD!AM10+BYPL_EOD!AN10</f>
        <v>80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693.54</v>
      </c>
      <c r="O10" s="112">
        <f t="shared" si="1"/>
        <v>0</v>
      </c>
      <c r="P10">
        <v>543.54</v>
      </c>
      <c r="Q10">
        <v>80</v>
      </c>
      <c r="R10">
        <v>0</v>
      </c>
      <c r="S10">
        <v>0</v>
      </c>
      <c r="T10">
        <v>70</v>
      </c>
      <c r="U10" s="114">
        <f t="shared" si="2"/>
        <v>693.54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653.54</v>
      </c>
      <c r="E11">
        <f>BAWANA!AQ11</f>
        <v>0</v>
      </c>
      <c r="F11">
        <f t="shared" si="4"/>
        <v>768</v>
      </c>
      <c r="G11">
        <f t="shared" si="5"/>
        <v>653.54</v>
      </c>
      <c r="H11" s="112"/>
      <c r="I11">
        <f>BRPL_EOD!AM11+BRPL_EOD!AN11</f>
        <v>503.54</v>
      </c>
      <c r="J11">
        <f>BYPL_EOD!AM11+BYPL_EOD!AN11</f>
        <v>80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653.54</v>
      </c>
      <c r="O11" s="112">
        <f t="shared" si="1"/>
        <v>0</v>
      </c>
      <c r="P11">
        <v>503.54</v>
      </c>
      <c r="Q11">
        <v>80</v>
      </c>
      <c r="R11">
        <v>0</v>
      </c>
      <c r="S11">
        <v>0</v>
      </c>
      <c r="T11">
        <v>70</v>
      </c>
      <c r="U11" s="114">
        <f t="shared" si="2"/>
        <v>653.54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620</v>
      </c>
      <c r="E12">
        <f>BAWANA!AQ12</f>
        <v>0</v>
      </c>
      <c r="F12">
        <f t="shared" si="4"/>
        <v>768</v>
      </c>
      <c r="G12">
        <f t="shared" si="5"/>
        <v>620</v>
      </c>
      <c r="H12" s="112"/>
      <c r="I12">
        <f>BRPL_EOD!AM12+BRPL_EOD!AN12</f>
        <v>477.7</v>
      </c>
      <c r="J12">
        <f>BYPL_EOD!AM12+BYPL_EOD!AN12</f>
        <v>75.89</v>
      </c>
      <c r="K12">
        <f>MES_EOD!AM12+MES_EOD!AN12</f>
        <v>0</v>
      </c>
      <c r="L12">
        <f>NDMC_EOD!AM12+NDMC_EOD!AN12</f>
        <v>0</v>
      </c>
      <c r="M12">
        <f>TPDDL_EOD!AM12+TPDDL_EOD!AN12</f>
        <v>66.41</v>
      </c>
      <c r="N12">
        <f t="shared" si="0"/>
        <v>620</v>
      </c>
      <c r="O12" s="112">
        <f t="shared" si="1"/>
        <v>0</v>
      </c>
      <c r="P12">
        <v>477.7</v>
      </c>
      <c r="Q12">
        <v>75.89</v>
      </c>
      <c r="R12">
        <v>0</v>
      </c>
      <c r="S12">
        <v>0</v>
      </c>
      <c r="T12">
        <v>66.41</v>
      </c>
      <c r="U12" s="114">
        <f t="shared" si="2"/>
        <v>620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573.54</v>
      </c>
      <c r="E13">
        <f>BAWANA!AQ13</f>
        <v>0</v>
      </c>
      <c r="F13">
        <f t="shared" si="4"/>
        <v>768</v>
      </c>
      <c r="G13">
        <f t="shared" si="5"/>
        <v>573.54</v>
      </c>
      <c r="H13" s="112"/>
      <c r="I13">
        <f>BRPL_EOD!AM13+BRPL_EOD!AN13</f>
        <v>463.54</v>
      </c>
      <c r="J13">
        <f>BYPL_EOD!AM13+BYPL_EOD!AN13</f>
        <v>80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573.54</v>
      </c>
      <c r="O13" s="112">
        <f t="shared" si="1"/>
        <v>0</v>
      </c>
      <c r="P13">
        <v>463.54</v>
      </c>
      <c r="Q13">
        <v>80</v>
      </c>
      <c r="R13">
        <v>0</v>
      </c>
      <c r="S13">
        <v>0</v>
      </c>
      <c r="T13">
        <v>30</v>
      </c>
      <c r="U13" s="114">
        <f t="shared" si="2"/>
        <v>573.54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573.54</v>
      </c>
      <c r="E14">
        <f>BAWANA!AQ14</f>
        <v>0</v>
      </c>
      <c r="F14">
        <f t="shared" si="4"/>
        <v>768</v>
      </c>
      <c r="G14">
        <f t="shared" si="5"/>
        <v>573.54</v>
      </c>
      <c r="H14" s="112"/>
      <c r="I14">
        <f>BRPL_EOD!AM14+BRPL_EOD!AN14</f>
        <v>463.54</v>
      </c>
      <c r="J14">
        <f>BYPL_EOD!AM14+BYPL_EOD!AN14</f>
        <v>80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573.54</v>
      </c>
      <c r="O14" s="112">
        <f t="shared" si="1"/>
        <v>0</v>
      </c>
      <c r="P14">
        <v>463.54</v>
      </c>
      <c r="Q14">
        <v>80</v>
      </c>
      <c r="R14">
        <v>0</v>
      </c>
      <c r="S14">
        <v>0</v>
      </c>
      <c r="T14">
        <v>30</v>
      </c>
      <c r="U14" s="114">
        <f t="shared" si="2"/>
        <v>573.54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573.54</v>
      </c>
      <c r="E15">
        <f>BAWANA!AQ15</f>
        <v>0</v>
      </c>
      <c r="F15">
        <f t="shared" si="4"/>
        <v>768</v>
      </c>
      <c r="G15">
        <f t="shared" si="5"/>
        <v>573.54</v>
      </c>
      <c r="H15" s="112"/>
      <c r="I15">
        <f>BRPL_EOD!AM15+BRPL_EOD!AN15</f>
        <v>463.54</v>
      </c>
      <c r="J15">
        <f>BYPL_EOD!AM15+BYPL_EOD!AN15</f>
        <v>80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573.54</v>
      </c>
      <c r="O15" s="112">
        <f t="shared" si="1"/>
        <v>0</v>
      </c>
      <c r="P15">
        <v>463.54</v>
      </c>
      <c r="Q15">
        <v>80</v>
      </c>
      <c r="R15">
        <v>0</v>
      </c>
      <c r="S15">
        <v>0</v>
      </c>
      <c r="T15">
        <v>30</v>
      </c>
      <c r="U15" s="114">
        <f t="shared" si="2"/>
        <v>573.54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573.54</v>
      </c>
      <c r="E16">
        <f>BAWANA!AQ16</f>
        <v>0</v>
      </c>
      <c r="F16">
        <f t="shared" si="4"/>
        <v>768</v>
      </c>
      <c r="G16">
        <f t="shared" si="5"/>
        <v>573.54</v>
      </c>
      <c r="H16" s="112"/>
      <c r="I16">
        <f>BRPL_EOD!AM16+BRPL_EOD!AN16</f>
        <v>463.54</v>
      </c>
      <c r="J16">
        <f>BYPL_EOD!AM16+BYPL_EOD!AN16</f>
        <v>80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573.54</v>
      </c>
      <c r="O16" s="112">
        <f t="shared" si="1"/>
        <v>0</v>
      </c>
      <c r="P16">
        <v>463.54</v>
      </c>
      <c r="Q16">
        <v>80</v>
      </c>
      <c r="R16">
        <v>0</v>
      </c>
      <c r="S16">
        <v>0</v>
      </c>
      <c r="T16">
        <v>30</v>
      </c>
      <c r="U16" s="114">
        <f t="shared" si="2"/>
        <v>573.54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523.54</v>
      </c>
      <c r="E17">
        <f>BAWANA!AQ17</f>
        <v>0</v>
      </c>
      <c r="F17">
        <f t="shared" si="4"/>
        <v>768</v>
      </c>
      <c r="G17">
        <f t="shared" si="5"/>
        <v>523.54</v>
      </c>
      <c r="H17" s="112"/>
      <c r="I17">
        <f>BRPL_EOD!AM17+BRPL_EOD!AN17</f>
        <v>413.54</v>
      </c>
      <c r="J17">
        <f>BYPL_EOD!AM17+BYPL_EOD!AN17</f>
        <v>80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523.54</v>
      </c>
      <c r="O17" s="112">
        <f t="shared" si="1"/>
        <v>0</v>
      </c>
      <c r="P17">
        <v>413.54</v>
      </c>
      <c r="Q17">
        <v>80</v>
      </c>
      <c r="R17">
        <v>0</v>
      </c>
      <c r="S17">
        <v>0</v>
      </c>
      <c r="T17">
        <v>30</v>
      </c>
      <c r="U17" s="114">
        <f t="shared" si="2"/>
        <v>523.54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483.54</v>
      </c>
      <c r="E18">
        <f>BAWANA!AQ18</f>
        <v>0</v>
      </c>
      <c r="F18">
        <f t="shared" si="4"/>
        <v>768</v>
      </c>
      <c r="G18">
        <f t="shared" si="5"/>
        <v>483.54</v>
      </c>
      <c r="H18" s="112"/>
      <c r="I18">
        <f>BRPL_EOD!AM18+BRPL_EOD!AN18</f>
        <v>373.54</v>
      </c>
      <c r="J18">
        <f>BYPL_EOD!AM18+BYPL_EOD!AN18</f>
        <v>80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483.54</v>
      </c>
      <c r="O18" s="112">
        <f t="shared" si="1"/>
        <v>0</v>
      </c>
      <c r="P18">
        <v>373.54</v>
      </c>
      <c r="Q18">
        <v>80</v>
      </c>
      <c r="R18">
        <v>0</v>
      </c>
      <c r="S18">
        <v>0</v>
      </c>
      <c r="T18">
        <v>30</v>
      </c>
      <c r="U18" s="114">
        <f t="shared" si="2"/>
        <v>483.54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483.54</v>
      </c>
      <c r="E19">
        <f>BAWANA!AQ19</f>
        <v>0</v>
      </c>
      <c r="F19">
        <f t="shared" si="4"/>
        <v>768</v>
      </c>
      <c r="G19">
        <f t="shared" si="5"/>
        <v>483.54</v>
      </c>
      <c r="H19" s="112"/>
      <c r="I19">
        <f>BRPL_EOD!AM19+BRPL_EOD!AN19</f>
        <v>373.54</v>
      </c>
      <c r="J19">
        <f>BYPL_EOD!AM19+BYPL_EOD!AN19</f>
        <v>80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483.54</v>
      </c>
      <c r="O19" s="112">
        <f t="shared" si="1"/>
        <v>0</v>
      </c>
      <c r="P19">
        <v>373.54</v>
      </c>
      <c r="Q19">
        <v>80</v>
      </c>
      <c r="R19">
        <v>0</v>
      </c>
      <c r="S19">
        <v>0</v>
      </c>
      <c r="T19">
        <v>30</v>
      </c>
      <c r="U19" s="114">
        <f t="shared" si="2"/>
        <v>483.54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483.54</v>
      </c>
      <c r="E20">
        <f>BAWANA!AQ20</f>
        <v>0</v>
      </c>
      <c r="F20">
        <f t="shared" si="4"/>
        <v>768</v>
      </c>
      <c r="G20">
        <f t="shared" si="5"/>
        <v>483.54</v>
      </c>
      <c r="H20" s="112"/>
      <c r="I20">
        <f>BRPL_EOD!AM20+BRPL_EOD!AN20</f>
        <v>373.54</v>
      </c>
      <c r="J20">
        <f>BYPL_EOD!AM20+BYPL_EOD!AN20</f>
        <v>80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483.54</v>
      </c>
      <c r="O20" s="112">
        <f t="shared" si="1"/>
        <v>0</v>
      </c>
      <c r="P20">
        <v>373.54</v>
      </c>
      <c r="Q20">
        <v>80</v>
      </c>
      <c r="R20">
        <v>0</v>
      </c>
      <c r="S20">
        <v>0</v>
      </c>
      <c r="T20">
        <v>30</v>
      </c>
      <c r="U20" s="114">
        <f t="shared" si="2"/>
        <v>483.54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533.54</v>
      </c>
      <c r="E21">
        <f>BAWANA!AQ21</f>
        <v>0</v>
      </c>
      <c r="F21">
        <f t="shared" si="4"/>
        <v>768</v>
      </c>
      <c r="G21">
        <f t="shared" si="5"/>
        <v>533.54</v>
      </c>
      <c r="H21" s="112"/>
      <c r="I21">
        <f>BRPL_EOD!AM21+BRPL_EOD!AN21</f>
        <v>423.54</v>
      </c>
      <c r="J21">
        <f>BYPL_EOD!AM21+BYPL_EOD!AN21</f>
        <v>80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533.54</v>
      </c>
      <c r="O21" s="112">
        <f t="shared" si="1"/>
        <v>0</v>
      </c>
      <c r="P21">
        <v>423.54</v>
      </c>
      <c r="Q21">
        <v>80</v>
      </c>
      <c r="R21">
        <v>0</v>
      </c>
      <c r="S21">
        <v>0</v>
      </c>
      <c r="T21">
        <v>30</v>
      </c>
      <c r="U21" s="114">
        <f t="shared" si="2"/>
        <v>533.54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573.54</v>
      </c>
      <c r="E22">
        <f>BAWANA!AQ22</f>
        <v>0</v>
      </c>
      <c r="F22">
        <f t="shared" si="4"/>
        <v>768</v>
      </c>
      <c r="G22">
        <f t="shared" si="5"/>
        <v>573.54</v>
      </c>
      <c r="H22" s="112"/>
      <c r="I22">
        <f>BRPL_EOD!AM22+BRPL_EOD!AN22</f>
        <v>463.54</v>
      </c>
      <c r="J22">
        <f>BYPL_EOD!AM22+BYPL_EOD!AN22</f>
        <v>80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573.54</v>
      </c>
      <c r="O22" s="112">
        <f t="shared" si="1"/>
        <v>0</v>
      </c>
      <c r="P22">
        <v>463.54</v>
      </c>
      <c r="Q22">
        <v>80</v>
      </c>
      <c r="R22">
        <v>0</v>
      </c>
      <c r="S22">
        <v>0</v>
      </c>
      <c r="T22">
        <v>30</v>
      </c>
      <c r="U22" s="114">
        <f t="shared" si="2"/>
        <v>573.54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573.54</v>
      </c>
      <c r="E23">
        <f>BAWANA!AQ23</f>
        <v>0</v>
      </c>
      <c r="F23">
        <f t="shared" si="4"/>
        <v>768</v>
      </c>
      <c r="G23">
        <f t="shared" si="5"/>
        <v>573.54</v>
      </c>
      <c r="H23" s="112"/>
      <c r="I23">
        <f>BRPL_EOD!AM23+BRPL_EOD!AN23</f>
        <v>463.54</v>
      </c>
      <c r="J23">
        <f>BYPL_EOD!AM23+BYPL_EOD!AN23</f>
        <v>80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573.54</v>
      </c>
      <c r="O23" s="112">
        <f t="shared" si="1"/>
        <v>0</v>
      </c>
      <c r="P23">
        <v>463.54</v>
      </c>
      <c r="Q23">
        <v>80</v>
      </c>
      <c r="R23">
        <v>0</v>
      </c>
      <c r="S23">
        <v>0</v>
      </c>
      <c r="T23">
        <v>30</v>
      </c>
      <c r="U23" s="114">
        <f t="shared" si="2"/>
        <v>573.54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573.54</v>
      </c>
      <c r="E24">
        <f>BAWANA!AQ24</f>
        <v>0</v>
      </c>
      <c r="F24">
        <f t="shared" si="4"/>
        <v>768</v>
      </c>
      <c r="G24">
        <f t="shared" si="5"/>
        <v>573.54</v>
      </c>
      <c r="H24" s="112"/>
      <c r="I24">
        <f>BRPL_EOD!AM24+BRPL_EOD!AN24</f>
        <v>463.54</v>
      </c>
      <c r="J24">
        <f>BYPL_EOD!AM24+BYPL_EOD!AN24</f>
        <v>80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573.54</v>
      </c>
      <c r="O24" s="112">
        <f t="shared" si="1"/>
        <v>0</v>
      </c>
      <c r="P24">
        <v>463.54</v>
      </c>
      <c r="Q24">
        <v>80</v>
      </c>
      <c r="R24">
        <v>0</v>
      </c>
      <c r="S24">
        <v>0</v>
      </c>
      <c r="T24">
        <v>30</v>
      </c>
      <c r="U24" s="114">
        <f t="shared" si="2"/>
        <v>573.54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573.54</v>
      </c>
      <c r="E25">
        <f>BAWANA!AQ25</f>
        <v>0</v>
      </c>
      <c r="F25">
        <f t="shared" si="4"/>
        <v>768</v>
      </c>
      <c r="G25">
        <f t="shared" si="5"/>
        <v>573.54</v>
      </c>
      <c r="H25" s="112"/>
      <c r="I25">
        <f>BRPL_EOD!AM25+BRPL_EOD!AN25</f>
        <v>463.54</v>
      </c>
      <c r="J25">
        <f>BYPL_EOD!AM25+BYPL_EOD!AN25</f>
        <v>80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573.54</v>
      </c>
      <c r="O25" s="112">
        <f t="shared" si="1"/>
        <v>0</v>
      </c>
      <c r="P25">
        <v>463.54</v>
      </c>
      <c r="Q25">
        <v>80</v>
      </c>
      <c r="R25">
        <v>0</v>
      </c>
      <c r="S25">
        <v>0</v>
      </c>
      <c r="T25">
        <v>30</v>
      </c>
      <c r="U25" s="114">
        <f t="shared" si="2"/>
        <v>573.54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573.54</v>
      </c>
      <c r="E26">
        <f>BAWANA!AQ26</f>
        <v>0</v>
      </c>
      <c r="F26">
        <f t="shared" si="4"/>
        <v>768</v>
      </c>
      <c r="G26">
        <f t="shared" si="5"/>
        <v>573.54</v>
      </c>
      <c r="H26" s="112"/>
      <c r="I26">
        <f>BRPL_EOD!AM26+BRPL_EOD!AN26</f>
        <v>463.54</v>
      </c>
      <c r="J26">
        <f>BYPL_EOD!AM26+BYPL_EOD!AN26</f>
        <v>80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573.54</v>
      </c>
      <c r="O26" s="112">
        <f t="shared" si="1"/>
        <v>0</v>
      </c>
      <c r="P26">
        <v>463.54</v>
      </c>
      <c r="Q26">
        <v>80</v>
      </c>
      <c r="R26">
        <v>0</v>
      </c>
      <c r="S26">
        <v>0</v>
      </c>
      <c r="T26">
        <v>30</v>
      </c>
      <c r="U26" s="114">
        <f t="shared" si="2"/>
        <v>573.54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573.54</v>
      </c>
      <c r="E27">
        <f>BAWANA!AQ27</f>
        <v>0</v>
      </c>
      <c r="F27">
        <f t="shared" si="4"/>
        <v>768</v>
      </c>
      <c r="G27">
        <f t="shared" si="5"/>
        <v>573.54</v>
      </c>
      <c r="H27" s="112"/>
      <c r="I27">
        <f>BRPL_EOD!AM27+BRPL_EOD!AN27</f>
        <v>463.54</v>
      </c>
      <c r="J27">
        <f>BYPL_EOD!AM27+BYPL_EOD!AN27</f>
        <v>80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573.54</v>
      </c>
      <c r="O27" s="112">
        <f t="shared" si="1"/>
        <v>0</v>
      </c>
      <c r="P27">
        <v>463.54</v>
      </c>
      <c r="Q27">
        <v>80</v>
      </c>
      <c r="R27">
        <v>0</v>
      </c>
      <c r="S27">
        <v>0</v>
      </c>
      <c r="T27">
        <v>30</v>
      </c>
      <c r="U27" s="114">
        <f t="shared" si="2"/>
        <v>573.54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523.54</v>
      </c>
      <c r="E28">
        <f>BAWANA!AQ28</f>
        <v>0</v>
      </c>
      <c r="F28">
        <f t="shared" si="4"/>
        <v>768</v>
      </c>
      <c r="G28">
        <f t="shared" si="5"/>
        <v>523.54</v>
      </c>
      <c r="H28" s="112"/>
      <c r="I28">
        <f>BRPL_EOD!AM28+BRPL_EOD!AN28</f>
        <v>413.54</v>
      </c>
      <c r="J28">
        <f>BYPL_EOD!AM28+BYPL_EOD!AN28</f>
        <v>80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523.54</v>
      </c>
      <c r="O28" s="112">
        <f t="shared" si="1"/>
        <v>0</v>
      </c>
      <c r="P28">
        <v>413.54</v>
      </c>
      <c r="Q28">
        <v>80</v>
      </c>
      <c r="R28">
        <v>0</v>
      </c>
      <c r="S28">
        <v>0</v>
      </c>
      <c r="T28">
        <v>30</v>
      </c>
      <c r="U28" s="114">
        <f t="shared" si="2"/>
        <v>523.54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483.54</v>
      </c>
      <c r="E29">
        <f>BAWANA!AQ29</f>
        <v>0</v>
      </c>
      <c r="F29">
        <f t="shared" si="4"/>
        <v>768</v>
      </c>
      <c r="G29">
        <f t="shared" si="5"/>
        <v>483.54</v>
      </c>
      <c r="H29" s="112"/>
      <c r="I29">
        <f>BRPL_EOD!AM29+BRPL_EOD!AN29</f>
        <v>373.54</v>
      </c>
      <c r="J29">
        <f>BYPL_EOD!AM29+BYPL_EOD!AN29</f>
        <v>80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483.54</v>
      </c>
      <c r="O29" s="112">
        <f t="shared" si="1"/>
        <v>0</v>
      </c>
      <c r="P29">
        <v>373.54</v>
      </c>
      <c r="Q29">
        <v>80</v>
      </c>
      <c r="R29">
        <v>0</v>
      </c>
      <c r="S29">
        <v>0</v>
      </c>
      <c r="T29">
        <v>30</v>
      </c>
      <c r="U29" s="114">
        <f t="shared" si="2"/>
        <v>483.54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483.54</v>
      </c>
      <c r="E30">
        <f>BAWANA!AQ30</f>
        <v>0</v>
      </c>
      <c r="F30">
        <f t="shared" si="4"/>
        <v>768</v>
      </c>
      <c r="G30">
        <f t="shared" si="5"/>
        <v>483.54</v>
      </c>
      <c r="H30" s="112"/>
      <c r="I30">
        <f>BRPL_EOD!AM30+BRPL_EOD!AN30</f>
        <v>373.54</v>
      </c>
      <c r="J30">
        <f>BYPL_EOD!AM30+BYPL_EOD!AN30</f>
        <v>80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483.54</v>
      </c>
      <c r="O30" s="112">
        <f t="shared" si="1"/>
        <v>0</v>
      </c>
      <c r="P30">
        <v>373.54</v>
      </c>
      <c r="Q30">
        <v>80</v>
      </c>
      <c r="R30">
        <v>0</v>
      </c>
      <c r="S30">
        <v>0</v>
      </c>
      <c r="T30">
        <v>30</v>
      </c>
      <c r="U30" s="114">
        <f t="shared" si="2"/>
        <v>483.54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483.54</v>
      </c>
      <c r="E31">
        <f>BAWANA!AQ31</f>
        <v>0</v>
      </c>
      <c r="F31">
        <f t="shared" si="4"/>
        <v>768</v>
      </c>
      <c r="G31">
        <f t="shared" si="5"/>
        <v>483.54</v>
      </c>
      <c r="H31" s="112"/>
      <c r="I31">
        <f>BRPL_EOD!AM31+BRPL_EOD!AN31</f>
        <v>373.54</v>
      </c>
      <c r="J31">
        <f>BYPL_EOD!AM31+BYPL_EOD!AN31</f>
        <v>80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483.54</v>
      </c>
      <c r="O31" s="112">
        <f t="shared" si="1"/>
        <v>0</v>
      </c>
      <c r="P31">
        <v>373.54</v>
      </c>
      <c r="Q31">
        <v>80</v>
      </c>
      <c r="R31">
        <v>0</v>
      </c>
      <c r="S31">
        <v>0</v>
      </c>
      <c r="T31">
        <v>30</v>
      </c>
      <c r="U31" s="114">
        <f t="shared" si="2"/>
        <v>483.54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483.54</v>
      </c>
      <c r="E32">
        <f>BAWANA!AQ32</f>
        <v>0</v>
      </c>
      <c r="F32">
        <f t="shared" si="4"/>
        <v>768</v>
      </c>
      <c r="G32">
        <f t="shared" si="5"/>
        <v>483.54</v>
      </c>
      <c r="H32" s="112"/>
      <c r="I32">
        <f>BRPL_EOD!AM32+BRPL_EOD!AN32</f>
        <v>373.54</v>
      </c>
      <c r="J32">
        <f>BYPL_EOD!AM32+BYPL_EOD!AN32</f>
        <v>80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483.54</v>
      </c>
      <c r="O32" s="112">
        <f t="shared" si="1"/>
        <v>0</v>
      </c>
      <c r="P32">
        <v>373.54</v>
      </c>
      <c r="Q32">
        <v>80</v>
      </c>
      <c r="R32">
        <v>0</v>
      </c>
      <c r="S32">
        <v>0</v>
      </c>
      <c r="T32">
        <v>30</v>
      </c>
      <c r="U32" s="114">
        <f t="shared" si="2"/>
        <v>483.54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430</v>
      </c>
      <c r="E33">
        <f>BAWANA!AQ33</f>
        <v>0</v>
      </c>
      <c r="F33">
        <f t="shared" si="4"/>
        <v>768</v>
      </c>
      <c r="G33">
        <f t="shared" si="5"/>
        <v>430</v>
      </c>
      <c r="H33" s="112"/>
      <c r="I33">
        <f>BRPL_EOD!AM33+BRPL_EOD!AN33</f>
        <v>320</v>
      </c>
      <c r="J33">
        <f>BYPL_EOD!AM33+BYPL_EOD!AN33</f>
        <v>80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430</v>
      </c>
      <c r="O33" s="112">
        <f t="shared" si="1"/>
        <v>0</v>
      </c>
      <c r="P33">
        <v>320</v>
      </c>
      <c r="Q33">
        <v>80</v>
      </c>
      <c r="R33">
        <v>0</v>
      </c>
      <c r="S33">
        <v>0</v>
      </c>
      <c r="T33">
        <v>30</v>
      </c>
      <c r="U33" s="114">
        <f t="shared" si="2"/>
        <v>430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430</v>
      </c>
      <c r="E34">
        <f>BAWANA!AQ34</f>
        <v>0</v>
      </c>
      <c r="F34">
        <f t="shared" si="4"/>
        <v>768</v>
      </c>
      <c r="G34">
        <f t="shared" si="5"/>
        <v>430</v>
      </c>
      <c r="H34" s="112"/>
      <c r="I34">
        <f>BRPL_EOD!AM34+BRPL_EOD!AN34</f>
        <v>320</v>
      </c>
      <c r="J34">
        <f>BYPL_EOD!AM34+BYPL_EOD!AN34</f>
        <v>80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430</v>
      </c>
      <c r="O34" s="112">
        <f t="shared" si="1"/>
        <v>0</v>
      </c>
      <c r="P34">
        <v>320</v>
      </c>
      <c r="Q34">
        <v>80</v>
      </c>
      <c r="R34">
        <v>0</v>
      </c>
      <c r="S34">
        <v>0</v>
      </c>
      <c r="T34">
        <v>30</v>
      </c>
      <c r="U34" s="114">
        <f t="shared" si="2"/>
        <v>430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430</v>
      </c>
      <c r="E35">
        <f>BAWANA!AQ35</f>
        <v>0</v>
      </c>
      <c r="F35">
        <f t="shared" si="4"/>
        <v>768</v>
      </c>
      <c r="G35">
        <f t="shared" si="5"/>
        <v>430</v>
      </c>
      <c r="H35" s="112"/>
      <c r="I35">
        <f>BRPL_EOD!AM35+BRPL_EOD!AN35</f>
        <v>320</v>
      </c>
      <c r="J35">
        <f>BYPL_EOD!AM35+BYPL_EOD!AN35</f>
        <v>80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430</v>
      </c>
      <c r="O35" s="112">
        <f t="shared" si="1"/>
        <v>0</v>
      </c>
      <c r="P35">
        <v>320</v>
      </c>
      <c r="Q35">
        <v>80</v>
      </c>
      <c r="R35">
        <v>0</v>
      </c>
      <c r="S35">
        <v>0</v>
      </c>
      <c r="T35">
        <v>30</v>
      </c>
      <c r="U35" s="114">
        <f t="shared" si="2"/>
        <v>430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430</v>
      </c>
      <c r="E36">
        <f>BAWANA!AQ36</f>
        <v>0</v>
      </c>
      <c r="F36">
        <f t="shared" si="4"/>
        <v>768</v>
      </c>
      <c r="G36">
        <f t="shared" si="5"/>
        <v>430</v>
      </c>
      <c r="H36" s="112"/>
      <c r="I36">
        <f>BRPL_EOD!AM36+BRPL_EOD!AN36</f>
        <v>320</v>
      </c>
      <c r="J36">
        <f>BYPL_EOD!AM36+BYPL_EOD!AN36</f>
        <v>80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430</v>
      </c>
      <c r="O36" s="112">
        <f t="shared" si="1"/>
        <v>0</v>
      </c>
      <c r="P36">
        <v>320</v>
      </c>
      <c r="Q36">
        <v>80</v>
      </c>
      <c r="R36">
        <v>0</v>
      </c>
      <c r="S36">
        <v>0</v>
      </c>
      <c r="T36">
        <v>30</v>
      </c>
      <c r="U36" s="114">
        <f t="shared" si="2"/>
        <v>430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430</v>
      </c>
      <c r="E37">
        <f>BAWANA!AQ37</f>
        <v>0</v>
      </c>
      <c r="F37">
        <f t="shared" si="4"/>
        <v>768</v>
      </c>
      <c r="G37">
        <f t="shared" si="5"/>
        <v>430</v>
      </c>
      <c r="H37" s="112"/>
      <c r="I37">
        <f>BRPL_EOD!AM37+BRPL_EOD!AN37</f>
        <v>320</v>
      </c>
      <c r="J37">
        <f>BYPL_EOD!AM37+BYPL_EOD!AN37</f>
        <v>80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430</v>
      </c>
      <c r="O37" s="112">
        <f t="shared" si="1"/>
        <v>0</v>
      </c>
      <c r="P37">
        <v>320</v>
      </c>
      <c r="Q37">
        <v>80</v>
      </c>
      <c r="R37">
        <v>0</v>
      </c>
      <c r="S37">
        <v>0</v>
      </c>
      <c r="T37">
        <v>30</v>
      </c>
      <c r="U37" s="114">
        <f t="shared" si="2"/>
        <v>430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430</v>
      </c>
      <c r="E38">
        <f>BAWANA!AQ38</f>
        <v>0</v>
      </c>
      <c r="F38">
        <f t="shared" si="4"/>
        <v>768</v>
      </c>
      <c r="G38">
        <f t="shared" si="5"/>
        <v>430</v>
      </c>
      <c r="H38" s="112"/>
      <c r="I38">
        <f>BRPL_EOD!AM38+BRPL_EOD!AN38</f>
        <v>320</v>
      </c>
      <c r="J38">
        <f>BYPL_EOD!AM38+BYPL_EOD!AN38</f>
        <v>80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430</v>
      </c>
      <c r="O38" s="112">
        <f t="shared" si="1"/>
        <v>0</v>
      </c>
      <c r="P38">
        <v>320</v>
      </c>
      <c r="Q38">
        <v>80</v>
      </c>
      <c r="R38">
        <v>0</v>
      </c>
      <c r="S38">
        <v>0</v>
      </c>
      <c r="T38">
        <v>30</v>
      </c>
      <c r="U38" s="114">
        <f t="shared" si="2"/>
        <v>430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430</v>
      </c>
      <c r="E39">
        <f>BAWANA!AQ39</f>
        <v>0</v>
      </c>
      <c r="F39">
        <f t="shared" si="4"/>
        <v>768</v>
      </c>
      <c r="G39">
        <f t="shared" si="5"/>
        <v>430</v>
      </c>
      <c r="H39" s="112"/>
      <c r="I39">
        <f>BRPL_EOD!AM39+BRPL_EOD!AN39</f>
        <v>320</v>
      </c>
      <c r="J39">
        <f>BYPL_EOD!AM39+BYPL_EOD!AN39</f>
        <v>80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430</v>
      </c>
      <c r="O39" s="112">
        <f t="shared" si="1"/>
        <v>0</v>
      </c>
      <c r="P39">
        <v>320</v>
      </c>
      <c r="Q39">
        <v>80</v>
      </c>
      <c r="R39">
        <v>0</v>
      </c>
      <c r="S39">
        <v>0</v>
      </c>
      <c r="T39">
        <v>30</v>
      </c>
      <c r="U39" s="114">
        <f t="shared" si="2"/>
        <v>430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430</v>
      </c>
      <c r="E40">
        <f>BAWANA!AQ40</f>
        <v>0</v>
      </c>
      <c r="F40">
        <f t="shared" si="4"/>
        <v>768</v>
      </c>
      <c r="G40">
        <f t="shared" si="5"/>
        <v>430</v>
      </c>
      <c r="H40" s="112"/>
      <c r="I40">
        <f>BRPL_EOD!AM40+BRPL_EOD!AN40</f>
        <v>320</v>
      </c>
      <c r="J40">
        <f>BYPL_EOD!AM40+BYPL_EOD!AN40</f>
        <v>80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430</v>
      </c>
      <c r="O40" s="112">
        <f t="shared" si="1"/>
        <v>0</v>
      </c>
      <c r="P40">
        <v>320</v>
      </c>
      <c r="Q40">
        <v>80</v>
      </c>
      <c r="R40">
        <v>0</v>
      </c>
      <c r="S40">
        <v>0</v>
      </c>
      <c r="T40">
        <v>30</v>
      </c>
      <c r="U40" s="114">
        <f t="shared" si="2"/>
        <v>430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420</v>
      </c>
      <c r="E41">
        <f>BAWANA!AQ41</f>
        <v>0</v>
      </c>
      <c r="F41">
        <f t="shared" si="4"/>
        <v>768</v>
      </c>
      <c r="G41">
        <f t="shared" si="5"/>
        <v>420</v>
      </c>
      <c r="H41" s="112"/>
      <c r="I41">
        <f>BRPL_EOD!AM41+BRPL_EOD!AN41</f>
        <v>310</v>
      </c>
      <c r="J41">
        <f>BYPL_EOD!AM41+BYPL_EOD!AN41</f>
        <v>80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420</v>
      </c>
      <c r="O41" s="112">
        <f t="shared" si="1"/>
        <v>0</v>
      </c>
      <c r="P41">
        <v>310</v>
      </c>
      <c r="Q41">
        <v>80</v>
      </c>
      <c r="R41">
        <v>0</v>
      </c>
      <c r="S41">
        <v>0</v>
      </c>
      <c r="T41">
        <v>30</v>
      </c>
      <c r="U41" s="114">
        <f t="shared" si="2"/>
        <v>420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420</v>
      </c>
      <c r="E42">
        <f>BAWANA!AQ42</f>
        <v>0</v>
      </c>
      <c r="F42">
        <f t="shared" si="4"/>
        <v>768</v>
      </c>
      <c r="G42">
        <f t="shared" si="5"/>
        <v>420</v>
      </c>
      <c r="H42" s="112"/>
      <c r="I42">
        <f>BRPL_EOD!AM42+BRPL_EOD!AN42</f>
        <v>310</v>
      </c>
      <c r="J42">
        <f>BYPL_EOD!AM42+BYPL_EOD!AN42</f>
        <v>80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420</v>
      </c>
      <c r="O42" s="112">
        <f t="shared" si="1"/>
        <v>0</v>
      </c>
      <c r="P42">
        <v>310</v>
      </c>
      <c r="Q42">
        <v>80</v>
      </c>
      <c r="R42">
        <v>0</v>
      </c>
      <c r="S42">
        <v>0</v>
      </c>
      <c r="T42">
        <v>30</v>
      </c>
      <c r="U42" s="114">
        <f t="shared" si="2"/>
        <v>420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420</v>
      </c>
      <c r="E43">
        <f>BAWANA!AQ43</f>
        <v>0</v>
      </c>
      <c r="F43">
        <f t="shared" si="4"/>
        <v>752</v>
      </c>
      <c r="G43">
        <f t="shared" si="5"/>
        <v>420</v>
      </c>
      <c r="H43" s="112"/>
      <c r="I43">
        <f>BRPL_EOD!AM43+BRPL_EOD!AN43</f>
        <v>310</v>
      </c>
      <c r="J43">
        <f>BYPL_EOD!AM43+BYPL_EOD!AN43</f>
        <v>80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420</v>
      </c>
      <c r="O43" s="112">
        <f t="shared" si="1"/>
        <v>0</v>
      </c>
      <c r="P43">
        <v>310</v>
      </c>
      <c r="Q43">
        <v>80</v>
      </c>
      <c r="R43">
        <v>0</v>
      </c>
      <c r="S43">
        <v>0</v>
      </c>
      <c r="T43">
        <v>30</v>
      </c>
      <c r="U43" s="114">
        <f t="shared" si="2"/>
        <v>420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420</v>
      </c>
      <c r="E44">
        <f>BAWANA!AQ44</f>
        <v>0</v>
      </c>
      <c r="F44">
        <f t="shared" si="4"/>
        <v>752</v>
      </c>
      <c r="G44">
        <f t="shared" si="5"/>
        <v>420</v>
      </c>
      <c r="H44" s="112"/>
      <c r="I44">
        <f>BRPL_EOD!AM44+BRPL_EOD!AN44</f>
        <v>310</v>
      </c>
      <c r="J44">
        <f>BYPL_EOD!AM44+BYPL_EOD!AN44</f>
        <v>80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420</v>
      </c>
      <c r="O44" s="112">
        <f t="shared" si="1"/>
        <v>0</v>
      </c>
      <c r="P44">
        <v>310</v>
      </c>
      <c r="Q44">
        <v>80</v>
      </c>
      <c r="R44">
        <v>0</v>
      </c>
      <c r="S44">
        <v>0</v>
      </c>
      <c r="T44">
        <v>30</v>
      </c>
      <c r="U44" s="114">
        <f t="shared" si="2"/>
        <v>420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420</v>
      </c>
      <c r="E45">
        <f>BAWANA!AQ45</f>
        <v>0</v>
      </c>
      <c r="F45">
        <f t="shared" si="4"/>
        <v>752</v>
      </c>
      <c r="G45">
        <f t="shared" si="5"/>
        <v>420</v>
      </c>
      <c r="H45" s="112"/>
      <c r="I45">
        <f>BRPL_EOD!AM45+BRPL_EOD!AN45</f>
        <v>310</v>
      </c>
      <c r="J45">
        <f>BYPL_EOD!AM45+BYPL_EOD!AN45</f>
        <v>80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420</v>
      </c>
      <c r="O45" s="112">
        <f t="shared" si="1"/>
        <v>0</v>
      </c>
      <c r="P45">
        <v>310</v>
      </c>
      <c r="Q45">
        <v>80</v>
      </c>
      <c r="R45">
        <v>0</v>
      </c>
      <c r="S45">
        <v>0</v>
      </c>
      <c r="T45">
        <v>30</v>
      </c>
      <c r="U45" s="114">
        <f t="shared" si="2"/>
        <v>420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420</v>
      </c>
      <c r="E46">
        <f>BAWANA!AQ46</f>
        <v>0</v>
      </c>
      <c r="F46">
        <f t="shared" si="4"/>
        <v>752</v>
      </c>
      <c r="G46">
        <f t="shared" si="5"/>
        <v>420</v>
      </c>
      <c r="H46" s="112"/>
      <c r="I46">
        <f>BRPL_EOD!AM46+BRPL_EOD!AN46</f>
        <v>310</v>
      </c>
      <c r="J46">
        <f>BYPL_EOD!AM46+BYPL_EOD!AN46</f>
        <v>80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420</v>
      </c>
      <c r="O46" s="112">
        <f t="shared" si="1"/>
        <v>0</v>
      </c>
      <c r="P46">
        <v>310</v>
      </c>
      <c r="Q46">
        <v>80</v>
      </c>
      <c r="R46">
        <v>0</v>
      </c>
      <c r="S46">
        <v>0</v>
      </c>
      <c r="T46">
        <v>30</v>
      </c>
      <c r="U46" s="114">
        <f t="shared" si="2"/>
        <v>420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420</v>
      </c>
      <c r="E47">
        <f>BAWANA!AQ47</f>
        <v>0</v>
      </c>
      <c r="F47">
        <f t="shared" si="4"/>
        <v>752</v>
      </c>
      <c r="G47">
        <f t="shared" si="5"/>
        <v>420</v>
      </c>
      <c r="H47" s="112"/>
      <c r="I47">
        <f>BRPL_EOD!AM47+BRPL_EOD!AN47</f>
        <v>310</v>
      </c>
      <c r="J47">
        <f>BYPL_EOD!AM47+BYPL_EOD!AN47</f>
        <v>80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420</v>
      </c>
      <c r="O47" s="112">
        <f t="shared" si="1"/>
        <v>0</v>
      </c>
      <c r="P47">
        <v>310</v>
      </c>
      <c r="Q47">
        <v>80</v>
      </c>
      <c r="R47">
        <v>0</v>
      </c>
      <c r="S47">
        <v>0</v>
      </c>
      <c r="T47">
        <v>30</v>
      </c>
      <c r="U47" s="114">
        <f t="shared" si="2"/>
        <v>420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420</v>
      </c>
      <c r="E48">
        <f>BAWANA!AQ48</f>
        <v>0</v>
      </c>
      <c r="F48">
        <f t="shared" si="4"/>
        <v>752</v>
      </c>
      <c r="G48">
        <f t="shared" si="5"/>
        <v>420</v>
      </c>
      <c r="H48" s="112"/>
      <c r="I48">
        <f>BRPL_EOD!AM48+BRPL_EOD!AN48</f>
        <v>310</v>
      </c>
      <c r="J48">
        <f>BYPL_EOD!AM48+BYPL_EOD!AN48</f>
        <v>80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420</v>
      </c>
      <c r="O48" s="112">
        <f t="shared" si="1"/>
        <v>0</v>
      </c>
      <c r="P48">
        <v>310</v>
      </c>
      <c r="Q48">
        <v>80</v>
      </c>
      <c r="R48">
        <v>0</v>
      </c>
      <c r="S48">
        <v>0</v>
      </c>
      <c r="T48">
        <v>30</v>
      </c>
      <c r="U48" s="114">
        <f t="shared" si="2"/>
        <v>420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420</v>
      </c>
      <c r="E49">
        <f>BAWANA!AQ49</f>
        <v>0</v>
      </c>
      <c r="F49">
        <f t="shared" si="4"/>
        <v>752</v>
      </c>
      <c r="G49">
        <f t="shared" si="5"/>
        <v>420</v>
      </c>
      <c r="H49" s="112"/>
      <c r="I49">
        <f>BRPL_EOD!AM49+BRPL_EOD!AN49</f>
        <v>310</v>
      </c>
      <c r="J49">
        <f>BYPL_EOD!AM49+BYPL_EOD!AN49</f>
        <v>80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420</v>
      </c>
      <c r="O49" s="112">
        <f t="shared" si="1"/>
        <v>0</v>
      </c>
      <c r="P49">
        <v>310</v>
      </c>
      <c r="Q49">
        <v>80</v>
      </c>
      <c r="R49">
        <v>0</v>
      </c>
      <c r="S49">
        <v>0</v>
      </c>
      <c r="T49">
        <v>30</v>
      </c>
      <c r="U49" s="114">
        <f t="shared" si="2"/>
        <v>420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420</v>
      </c>
      <c r="E50">
        <f>BAWANA!AQ50</f>
        <v>0</v>
      </c>
      <c r="F50">
        <f t="shared" si="4"/>
        <v>752</v>
      </c>
      <c r="G50">
        <f t="shared" si="5"/>
        <v>420</v>
      </c>
      <c r="H50" s="112"/>
      <c r="I50">
        <f>BRPL_EOD!AM50+BRPL_EOD!AN50</f>
        <v>310</v>
      </c>
      <c r="J50">
        <f>BYPL_EOD!AM50+BYPL_EOD!AN50</f>
        <v>80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420</v>
      </c>
      <c r="O50" s="112">
        <f t="shared" si="1"/>
        <v>0</v>
      </c>
      <c r="P50">
        <v>310</v>
      </c>
      <c r="Q50">
        <v>80</v>
      </c>
      <c r="R50">
        <v>0</v>
      </c>
      <c r="S50">
        <v>0</v>
      </c>
      <c r="T50">
        <v>30</v>
      </c>
      <c r="U50" s="114">
        <f t="shared" si="2"/>
        <v>420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420</v>
      </c>
      <c r="E51">
        <f>BAWANA!AQ51</f>
        <v>0</v>
      </c>
      <c r="F51">
        <f t="shared" si="4"/>
        <v>752</v>
      </c>
      <c r="G51">
        <f t="shared" si="5"/>
        <v>420</v>
      </c>
      <c r="H51" s="112"/>
      <c r="I51">
        <f>BRPL_EOD!AM51+BRPL_EOD!AN51</f>
        <v>310</v>
      </c>
      <c r="J51">
        <f>BYPL_EOD!AM51+BYPL_EOD!AN51</f>
        <v>80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420</v>
      </c>
      <c r="O51" s="112">
        <f t="shared" si="1"/>
        <v>0</v>
      </c>
      <c r="P51">
        <v>310</v>
      </c>
      <c r="Q51">
        <v>80</v>
      </c>
      <c r="R51">
        <v>0</v>
      </c>
      <c r="S51">
        <v>0</v>
      </c>
      <c r="T51">
        <v>30</v>
      </c>
      <c r="U51" s="114">
        <f t="shared" si="2"/>
        <v>420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420</v>
      </c>
      <c r="E52">
        <f>BAWANA!AQ52</f>
        <v>0</v>
      </c>
      <c r="F52">
        <f t="shared" si="4"/>
        <v>752</v>
      </c>
      <c r="G52">
        <f t="shared" si="5"/>
        <v>420</v>
      </c>
      <c r="H52" s="112"/>
      <c r="I52">
        <f>BRPL_EOD!AM52+BRPL_EOD!AN52</f>
        <v>310</v>
      </c>
      <c r="J52">
        <f>BYPL_EOD!AM52+BYPL_EOD!AN52</f>
        <v>80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420</v>
      </c>
      <c r="O52" s="112">
        <f t="shared" si="1"/>
        <v>0</v>
      </c>
      <c r="P52">
        <v>310</v>
      </c>
      <c r="Q52">
        <v>80</v>
      </c>
      <c r="R52">
        <v>0</v>
      </c>
      <c r="S52">
        <v>0</v>
      </c>
      <c r="T52">
        <v>30</v>
      </c>
      <c r="U52" s="114">
        <f t="shared" si="2"/>
        <v>420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440</v>
      </c>
      <c r="E53">
        <f>BAWANA!AQ53</f>
        <v>0</v>
      </c>
      <c r="F53">
        <f t="shared" si="4"/>
        <v>752</v>
      </c>
      <c r="G53">
        <f t="shared" si="5"/>
        <v>440</v>
      </c>
      <c r="H53" s="112"/>
      <c r="I53">
        <f>BRPL_EOD!AM53+BRPL_EOD!AN53</f>
        <v>310</v>
      </c>
      <c r="J53">
        <f>BYPL_EOD!AM53+BYPL_EOD!AN53</f>
        <v>80</v>
      </c>
      <c r="K53">
        <f>MES_EOD!AM53+MES_EOD!AN53</f>
        <v>0</v>
      </c>
      <c r="L53">
        <f>NDMC_EOD!AM53+NDMC_EOD!AN53</f>
        <v>0</v>
      </c>
      <c r="M53">
        <f>TPDDL_EOD!AM53+TPDDL_EOD!AN53</f>
        <v>50</v>
      </c>
      <c r="N53">
        <f t="shared" si="0"/>
        <v>440</v>
      </c>
      <c r="O53" s="112">
        <f t="shared" si="1"/>
        <v>0</v>
      </c>
      <c r="P53">
        <v>310</v>
      </c>
      <c r="Q53">
        <v>80</v>
      </c>
      <c r="R53">
        <v>0</v>
      </c>
      <c r="S53">
        <v>0</v>
      </c>
      <c r="T53">
        <v>50</v>
      </c>
      <c r="U53" s="114">
        <f t="shared" si="2"/>
        <v>440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460</v>
      </c>
      <c r="E54">
        <f>BAWANA!AQ54</f>
        <v>0</v>
      </c>
      <c r="F54">
        <f t="shared" si="4"/>
        <v>752</v>
      </c>
      <c r="G54">
        <f t="shared" si="5"/>
        <v>460</v>
      </c>
      <c r="H54" s="112"/>
      <c r="I54">
        <f>BRPL_EOD!AM54+BRPL_EOD!AN54</f>
        <v>310</v>
      </c>
      <c r="J54">
        <f>BYPL_EOD!AM54+BYPL_EOD!AN54</f>
        <v>80</v>
      </c>
      <c r="K54">
        <f>MES_EOD!AM54+MES_EOD!AN54</f>
        <v>0</v>
      </c>
      <c r="L54">
        <f>NDMC_EOD!AM54+NDMC_EOD!AN54</f>
        <v>0</v>
      </c>
      <c r="M54">
        <f>TPDDL_EOD!AM54+TPDDL_EOD!AN54</f>
        <v>70</v>
      </c>
      <c r="N54">
        <f t="shared" si="0"/>
        <v>460</v>
      </c>
      <c r="O54" s="112">
        <f t="shared" si="1"/>
        <v>0</v>
      </c>
      <c r="P54">
        <v>310</v>
      </c>
      <c r="Q54">
        <v>80</v>
      </c>
      <c r="R54">
        <v>0</v>
      </c>
      <c r="S54">
        <v>0</v>
      </c>
      <c r="T54">
        <v>70</v>
      </c>
      <c r="U54" s="114">
        <f t="shared" si="2"/>
        <v>460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460</v>
      </c>
      <c r="E55">
        <f>BAWANA!AQ55</f>
        <v>0</v>
      </c>
      <c r="F55">
        <f t="shared" si="4"/>
        <v>752</v>
      </c>
      <c r="G55">
        <f t="shared" si="5"/>
        <v>460</v>
      </c>
      <c r="H55" s="112"/>
      <c r="I55">
        <f>BRPL_EOD!AM55+BRPL_EOD!AN55</f>
        <v>310</v>
      </c>
      <c r="J55">
        <f>BYPL_EOD!AM55+BYPL_EOD!AN55</f>
        <v>80</v>
      </c>
      <c r="K55">
        <f>MES_EOD!AM55+MES_EOD!AN55</f>
        <v>0</v>
      </c>
      <c r="L55">
        <f>NDMC_EOD!AM55+NDMC_EOD!AN55</f>
        <v>0</v>
      </c>
      <c r="M55">
        <f>TPDDL_EOD!AM55+TPDDL_EOD!AN55</f>
        <v>70</v>
      </c>
      <c r="N55">
        <f t="shared" si="0"/>
        <v>460</v>
      </c>
      <c r="O55" s="112">
        <f t="shared" si="1"/>
        <v>0</v>
      </c>
      <c r="P55">
        <v>310</v>
      </c>
      <c r="Q55">
        <v>80</v>
      </c>
      <c r="R55">
        <v>0</v>
      </c>
      <c r="S55">
        <v>0</v>
      </c>
      <c r="T55">
        <v>70</v>
      </c>
      <c r="U55" s="114">
        <f t="shared" si="2"/>
        <v>460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460</v>
      </c>
      <c r="E56">
        <f>BAWANA!AQ56</f>
        <v>0</v>
      </c>
      <c r="F56">
        <f t="shared" si="4"/>
        <v>752</v>
      </c>
      <c r="G56">
        <f t="shared" si="5"/>
        <v>460</v>
      </c>
      <c r="H56" s="112"/>
      <c r="I56">
        <f>BRPL_EOD!AM56+BRPL_EOD!AN56</f>
        <v>310</v>
      </c>
      <c r="J56">
        <f>BYPL_EOD!AM56+BYPL_EOD!AN56</f>
        <v>80</v>
      </c>
      <c r="K56">
        <f>MES_EOD!AM56+MES_EOD!AN56</f>
        <v>0</v>
      </c>
      <c r="L56">
        <f>NDMC_EOD!AM56+NDMC_EOD!AN56</f>
        <v>0</v>
      </c>
      <c r="M56">
        <f>TPDDL_EOD!AM56+TPDDL_EOD!AN56</f>
        <v>70</v>
      </c>
      <c r="N56">
        <f t="shared" si="0"/>
        <v>460</v>
      </c>
      <c r="O56" s="112">
        <f t="shared" si="1"/>
        <v>0</v>
      </c>
      <c r="P56">
        <v>310</v>
      </c>
      <c r="Q56">
        <v>80</v>
      </c>
      <c r="R56">
        <v>0</v>
      </c>
      <c r="S56">
        <v>0</v>
      </c>
      <c r="T56">
        <v>70</v>
      </c>
      <c r="U56" s="114">
        <f t="shared" si="2"/>
        <v>460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460</v>
      </c>
      <c r="E57">
        <f>BAWANA!AQ57</f>
        <v>0</v>
      </c>
      <c r="F57">
        <f t="shared" si="4"/>
        <v>752</v>
      </c>
      <c r="G57">
        <f t="shared" si="5"/>
        <v>460</v>
      </c>
      <c r="H57" s="112"/>
      <c r="I57">
        <f>BRPL_EOD!AM57+BRPL_EOD!AN57</f>
        <v>310</v>
      </c>
      <c r="J57">
        <f>BYPL_EOD!AM57+BYPL_EOD!AN57</f>
        <v>80</v>
      </c>
      <c r="K57">
        <f>MES_EOD!AM57+MES_EOD!AN57</f>
        <v>0</v>
      </c>
      <c r="L57">
        <f>NDMC_EOD!AM57+NDMC_EOD!AN57</f>
        <v>0</v>
      </c>
      <c r="M57">
        <f>TPDDL_EOD!AM57+TPDDL_EOD!AN57</f>
        <v>70</v>
      </c>
      <c r="N57">
        <f t="shared" si="0"/>
        <v>460</v>
      </c>
      <c r="O57" s="112">
        <f t="shared" si="1"/>
        <v>0</v>
      </c>
      <c r="P57">
        <v>310</v>
      </c>
      <c r="Q57">
        <v>80</v>
      </c>
      <c r="R57">
        <v>0</v>
      </c>
      <c r="S57">
        <v>0</v>
      </c>
      <c r="T57">
        <v>70</v>
      </c>
      <c r="U57" s="114">
        <f t="shared" si="2"/>
        <v>460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460</v>
      </c>
      <c r="E58">
        <f>BAWANA!AQ58</f>
        <v>0</v>
      </c>
      <c r="F58">
        <f t="shared" si="4"/>
        <v>752</v>
      </c>
      <c r="G58">
        <f t="shared" si="5"/>
        <v>460</v>
      </c>
      <c r="H58" s="112"/>
      <c r="I58">
        <f>BRPL_EOD!AM58+BRPL_EOD!AN58</f>
        <v>310</v>
      </c>
      <c r="J58">
        <f>BYPL_EOD!AM58+BYPL_EOD!AN58</f>
        <v>80</v>
      </c>
      <c r="K58">
        <f>MES_EOD!AM58+MES_EOD!AN58</f>
        <v>0</v>
      </c>
      <c r="L58">
        <f>NDMC_EOD!AM58+NDMC_EOD!AN58</f>
        <v>0</v>
      </c>
      <c r="M58">
        <f>TPDDL_EOD!AM58+TPDDL_EOD!AN58</f>
        <v>70</v>
      </c>
      <c r="N58">
        <f t="shared" si="0"/>
        <v>460</v>
      </c>
      <c r="O58" s="112">
        <f t="shared" si="1"/>
        <v>0</v>
      </c>
      <c r="P58">
        <v>310</v>
      </c>
      <c r="Q58">
        <v>80</v>
      </c>
      <c r="R58">
        <v>0</v>
      </c>
      <c r="S58">
        <v>0</v>
      </c>
      <c r="T58">
        <v>70</v>
      </c>
      <c r="U58" s="114">
        <f t="shared" si="2"/>
        <v>460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431</v>
      </c>
      <c r="E59">
        <f>BAWANA!AQ59</f>
        <v>0</v>
      </c>
      <c r="F59">
        <f t="shared" si="4"/>
        <v>752</v>
      </c>
      <c r="G59">
        <f t="shared" si="5"/>
        <v>431</v>
      </c>
      <c r="H59" s="112"/>
      <c r="I59">
        <f>BRPL_EOD!AM59+BRPL_EOD!AN59</f>
        <v>281</v>
      </c>
      <c r="J59">
        <f>BYPL_EOD!AM59+BYPL_EOD!AN59</f>
        <v>80</v>
      </c>
      <c r="K59">
        <f>MES_EOD!AM59+MES_EOD!AN59</f>
        <v>0</v>
      </c>
      <c r="L59">
        <f>NDMC_EOD!AM59+NDMC_EOD!AN59</f>
        <v>0</v>
      </c>
      <c r="M59">
        <f>TPDDL_EOD!AM59+TPDDL_EOD!AN59</f>
        <v>70</v>
      </c>
      <c r="N59">
        <f t="shared" si="0"/>
        <v>431</v>
      </c>
      <c r="O59" s="112">
        <f t="shared" si="1"/>
        <v>0</v>
      </c>
      <c r="P59">
        <v>281</v>
      </c>
      <c r="Q59">
        <v>80</v>
      </c>
      <c r="R59">
        <v>0</v>
      </c>
      <c r="S59">
        <v>0</v>
      </c>
      <c r="T59">
        <v>70</v>
      </c>
      <c r="U59" s="114">
        <f t="shared" si="2"/>
        <v>431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465</v>
      </c>
      <c r="E60">
        <f>BAWANA!AQ60</f>
        <v>0</v>
      </c>
      <c r="F60">
        <f t="shared" si="4"/>
        <v>752</v>
      </c>
      <c r="G60">
        <f t="shared" si="5"/>
        <v>465</v>
      </c>
      <c r="H60" s="112"/>
      <c r="I60">
        <f>BRPL_EOD!AM60+BRPL_EOD!AN60</f>
        <v>315</v>
      </c>
      <c r="J60">
        <f>BYPL_EOD!AM60+BYPL_EOD!AN60</f>
        <v>80</v>
      </c>
      <c r="K60">
        <f>MES_EOD!AM60+MES_EOD!AN60</f>
        <v>0</v>
      </c>
      <c r="L60">
        <f>NDMC_EOD!AM60+NDMC_EOD!AN60</f>
        <v>0</v>
      </c>
      <c r="M60">
        <f>TPDDL_EOD!AM60+TPDDL_EOD!AN60</f>
        <v>70</v>
      </c>
      <c r="N60">
        <f t="shared" si="0"/>
        <v>465</v>
      </c>
      <c r="O60" s="112">
        <f t="shared" si="1"/>
        <v>0</v>
      </c>
      <c r="P60">
        <v>315</v>
      </c>
      <c r="Q60">
        <v>80</v>
      </c>
      <c r="R60">
        <v>0</v>
      </c>
      <c r="S60">
        <v>0</v>
      </c>
      <c r="T60">
        <v>70</v>
      </c>
      <c r="U60" s="114">
        <f t="shared" si="2"/>
        <v>465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472</v>
      </c>
      <c r="E61">
        <f>BAWANA!AQ61</f>
        <v>0</v>
      </c>
      <c r="F61">
        <f t="shared" si="4"/>
        <v>752</v>
      </c>
      <c r="G61">
        <f t="shared" si="5"/>
        <v>472</v>
      </c>
      <c r="H61" s="112"/>
      <c r="I61">
        <f>BRPL_EOD!AM61+BRPL_EOD!AN61</f>
        <v>362</v>
      </c>
      <c r="J61">
        <f>BYPL_EOD!AM61+BYPL_EOD!AN61</f>
        <v>80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472</v>
      </c>
      <c r="O61" s="112">
        <f t="shared" si="1"/>
        <v>0</v>
      </c>
      <c r="P61">
        <v>362</v>
      </c>
      <c r="Q61">
        <v>80</v>
      </c>
      <c r="R61">
        <v>0</v>
      </c>
      <c r="S61">
        <v>0</v>
      </c>
      <c r="T61">
        <v>30</v>
      </c>
      <c r="U61" s="114">
        <f t="shared" si="2"/>
        <v>472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555</v>
      </c>
      <c r="E62">
        <f>BAWANA!AQ62</f>
        <v>0</v>
      </c>
      <c r="F62">
        <f t="shared" si="4"/>
        <v>752</v>
      </c>
      <c r="G62">
        <f t="shared" si="5"/>
        <v>555</v>
      </c>
      <c r="H62" s="112"/>
      <c r="I62">
        <f>BRPL_EOD!AM62+BRPL_EOD!AN62</f>
        <v>445</v>
      </c>
      <c r="J62">
        <f>BYPL_EOD!AM62+BYPL_EOD!AN62</f>
        <v>80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555</v>
      </c>
      <c r="O62" s="112">
        <f t="shared" si="1"/>
        <v>0</v>
      </c>
      <c r="P62">
        <v>445</v>
      </c>
      <c r="Q62">
        <v>80</v>
      </c>
      <c r="R62">
        <v>0</v>
      </c>
      <c r="S62">
        <v>0</v>
      </c>
      <c r="T62">
        <v>30</v>
      </c>
      <c r="U62" s="114">
        <f t="shared" si="2"/>
        <v>555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620</v>
      </c>
      <c r="E63">
        <f>BAWANA!AQ63</f>
        <v>0</v>
      </c>
      <c r="F63">
        <f t="shared" si="4"/>
        <v>752</v>
      </c>
      <c r="G63">
        <f t="shared" si="5"/>
        <v>620</v>
      </c>
      <c r="H63" s="112"/>
      <c r="I63">
        <f>BRPL_EOD!AM63+BRPL_EOD!AN63</f>
        <v>521.82000000000005</v>
      </c>
      <c r="J63">
        <f>BYPL_EOD!AM63+BYPL_EOD!AN63</f>
        <v>68.72</v>
      </c>
      <c r="K63">
        <f>MES_EOD!AM63+MES_EOD!AN63</f>
        <v>0</v>
      </c>
      <c r="L63">
        <f>NDMC_EOD!AM63+NDMC_EOD!AN63</f>
        <v>0</v>
      </c>
      <c r="M63">
        <f>TPDDL_EOD!AM63+TPDDL_EOD!AN63</f>
        <v>29.45</v>
      </c>
      <c r="N63">
        <f t="shared" si="0"/>
        <v>619.99000000000012</v>
      </c>
      <c r="O63" s="112">
        <f t="shared" si="1"/>
        <v>9.9999999998772182E-3</v>
      </c>
      <c r="P63">
        <v>521.82000000000005</v>
      </c>
      <c r="Q63">
        <v>68.72344993982037</v>
      </c>
      <c r="R63">
        <v>3.9868053390433914E-4</v>
      </c>
      <c r="S63">
        <v>1.5982270194318999E-3</v>
      </c>
      <c r="T63">
        <v>29.454553152626158</v>
      </c>
      <c r="U63" s="114">
        <f t="shared" si="2"/>
        <v>620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620</v>
      </c>
      <c r="E64">
        <f>BAWANA!AQ64</f>
        <v>0</v>
      </c>
      <c r="F64">
        <f t="shared" si="4"/>
        <v>752</v>
      </c>
      <c r="G64">
        <f t="shared" si="5"/>
        <v>620</v>
      </c>
      <c r="H64" s="112"/>
      <c r="I64">
        <f>BRPL_EOD!AM64+BRPL_EOD!AN64</f>
        <v>497.42</v>
      </c>
      <c r="J64">
        <f>BYPL_EOD!AM64+BYPL_EOD!AN64</f>
        <v>66.010000000000005</v>
      </c>
      <c r="K64">
        <f>MES_EOD!AM64+MES_EOD!AN64</f>
        <v>0</v>
      </c>
      <c r="L64">
        <f>NDMC_EOD!AM64+NDMC_EOD!AN64</f>
        <v>0</v>
      </c>
      <c r="M64">
        <f>TPDDL_EOD!AM64+TPDDL_EOD!AN64</f>
        <v>56.58</v>
      </c>
      <c r="N64">
        <f t="shared" si="0"/>
        <v>620.0100000000001</v>
      </c>
      <c r="O64" s="112">
        <f t="shared" si="1"/>
        <v>-1.0000000000104592E-2</v>
      </c>
      <c r="P64">
        <v>497.41197722617369</v>
      </c>
      <c r="Q64">
        <v>66.008935339752583</v>
      </c>
      <c r="R64">
        <v>0</v>
      </c>
      <c r="S64">
        <v>0</v>
      </c>
      <c r="T64">
        <v>56.579087434073635</v>
      </c>
      <c r="U64" s="114">
        <f t="shared" si="2"/>
        <v>619.99999999999989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620</v>
      </c>
      <c r="E65">
        <f>BAWANA!AQ65</f>
        <v>0</v>
      </c>
      <c r="F65">
        <f t="shared" si="4"/>
        <v>752</v>
      </c>
      <c r="G65">
        <f t="shared" si="5"/>
        <v>620</v>
      </c>
      <c r="H65" s="112"/>
      <c r="I65">
        <f>BRPL_EOD!AM65+BRPL_EOD!AN65</f>
        <v>477.78</v>
      </c>
      <c r="J65">
        <f>BYPL_EOD!AM65+BYPL_EOD!AN65</f>
        <v>88.89</v>
      </c>
      <c r="K65">
        <f>MES_EOD!AM65+MES_EOD!AN65</f>
        <v>0</v>
      </c>
      <c r="L65">
        <f>NDMC_EOD!AM65+NDMC_EOD!AN65</f>
        <v>0</v>
      </c>
      <c r="M65">
        <f>TPDDL_EOD!AM65+TPDDL_EOD!AN65</f>
        <v>53.33</v>
      </c>
      <c r="N65">
        <f t="shared" si="0"/>
        <v>620</v>
      </c>
      <c r="O65" s="112">
        <f t="shared" si="1"/>
        <v>0</v>
      </c>
      <c r="P65">
        <v>477.78</v>
      </c>
      <c r="Q65">
        <v>88.89</v>
      </c>
      <c r="R65">
        <v>0</v>
      </c>
      <c r="S65">
        <v>0</v>
      </c>
      <c r="T65">
        <v>53.33</v>
      </c>
      <c r="U65" s="114">
        <f t="shared" si="2"/>
        <v>620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620</v>
      </c>
      <c r="E66">
        <f>BAWANA!AQ66</f>
        <v>0</v>
      </c>
      <c r="F66">
        <f t="shared" si="4"/>
        <v>752</v>
      </c>
      <c r="G66">
        <f t="shared" si="5"/>
        <v>620</v>
      </c>
      <c r="H66" s="112"/>
      <c r="I66">
        <f>BRPL_EOD!AM66+BRPL_EOD!AN66</f>
        <v>476.66</v>
      </c>
      <c r="J66">
        <f>BYPL_EOD!AM66+BYPL_EOD!AN66</f>
        <v>84.32</v>
      </c>
      <c r="K66">
        <f>MES_EOD!AM66+MES_EOD!AN66</f>
        <v>0</v>
      </c>
      <c r="L66">
        <f>NDMC_EOD!AM66+NDMC_EOD!AN66</f>
        <v>0</v>
      </c>
      <c r="M66">
        <f>TPDDL_EOD!AM66+TPDDL_EOD!AN66</f>
        <v>59.02</v>
      </c>
      <c r="N66">
        <f t="shared" si="0"/>
        <v>620</v>
      </c>
      <c r="O66" s="112">
        <f t="shared" si="1"/>
        <v>0</v>
      </c>
      <c r="P66">
        <v>476.66</v>
      </c>
      <c r="Q66">
        <v>84.32</v>
      </c>
      <c r="R66">
        <v>0</v>
      </c>
      <c r="S66">
        <v>0</v>
      </c>
      <c r="T66">
        <v>59.02</v>
      </c>
      <c r="U66" s="114">
        <f t="shared" si="2"/>
        <v>620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574.30999999999995</v>
      </c>
      <c r="E67">
        <f>BAWANA!AQ67</f>
        <v>0</v>
      </c>
      <c r="F67">
        <f t="shared" si="4"/>
        <v>752</v>
      </c>
      <c r="G67">
        <f t="shared" si="5"/>
        <v>574.30999999999995</v>
      </c>
      <c r="H67" s="112"/>
      <c r="I67">
        <f>BRPL_EOD!AM67+BRPL_EOD!AN67</f>
        <v>404.31</v>
      </c>
      <c r="J67">
        <f>BYPL_EOD!AM67+BYPL_EOD!AN67</f>
        <v>100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574.30999999999995</v>
      </c>
      <c r="O67" s="112">
        <f t="shared" ref="O67:O98" si="8">G67-N67</f>
        <v>0</v>
      </c>
      <c r="P67">
        <v>404.31</v>
      </c>
      <c r="Q67">
        <v>100</v>
      </c>
      <c r="R67">
        <v>0</v>
      </c>
      <c r="S67">
        <v>0</v>
      </c>
      <c r="T67">
        <v>70</v>
      </c>
      <c r="U67" s="114">
        <f t="shared" ref="U67:U98" si="9">SUM(P67:T67)</f>
        <v>574.30999999999995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522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522</v>
      </c>
      <c r="H68" s="112"/>
      <c r="I68">
        <f>BRPL_EOD!AM68+BRPL_EOD!AN68</f>
        <v>352</v>
      </c>
      <c r="J68">
        <f>BYPL_EOD!AM68+BYPL_EOD!AN68</f>
        <v>100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522</v>
      </c>
      <c r="O68" s="112">
        <f t="shared" si="8"/>
        <v>0</v>
      </c>
      <c r="P68">
        <v>352</v>
      </c>
      <c r="Q68">
        <v>100</v>
      </c>
      <c r="R68">
        <v>0</v>
      </c>
      <c r="S68">
        <v>0</v>
      </c>
      <c r="T68">
        <v>70</v>
      </c>
      <c r="U68" s="114">
        <f t="shared" si="9"/>
        <v>522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595.75</v>
      </c>
      <c r="E69">
        <f>BAWANA!AQ69</f>
        <v>0</v>
      </c>
      <c r="F69">
        <f t="shared" si="11"/>
        <v>752</v>
      </c>
      <c r="G69">
        <f t="shared" si="12"/>
        <v>595.75</v>
      </c>
      <c r="H69" s="112"/>
      <c r="I69">
        <f>BRPL_EOD!AM69+BRPL_EOD!AN69</f>
        <v>445.75</v>
      </c>
      <c r="J69">
        <f>BYPL_EOD!AM69+BYPL_EOD!AN69</f>
        <v>80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595.75</v>
      </c>
      <c r="O69" s="112">
        <f t="shared" si="8"/>
        <v>0</v>
      </c>
      <c r="P69">
        <v>445.75</v>
      </c>
      <c r="Q69">
        <v>80</v>
      </c>
      <c r="R69">
        <v>0</v>
      </c>
      <c r="S69">
        <v>0</v>
      </c>
      <c r="T69">
        <v>70</v>
      </c>
      <c r="U69" s="114">
        <f t="shared" si="9"/>
        <v>595.75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605.75</v>
      </c>
      <c r="E70">
        <f>BAWANA!AQ70</f>
        <v>0</v>
      </c>
      <c r="F70">
        <f t="shared" si="11"/>
        <v>752</v>
      </c>
      <c r="G70">
        <f t="shared" si="12"/>
        <v>605.75</v>
      </c>
      <c r="H70" s="112"/>
      <c r="I70">
        <f>BRPL_EOD!AM70+BRPL_EOD!AN70</f>
        <v>455.75</v>
      </c>
      <c r="J70">
        <f>BYPL_EOD!AM70+BYPL_EOD!AN70</f>
        <v>80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605.75</v>
      </c>
      <c r="O70" s="112">
        <f t="shared" si="8"/>
        <v>0</v>
      </c>
      <c r="P70">
        <v>455.75</v>
      </c>
      <c r="Q70">
        <v>80</v>
      </c>
      <c r="R70">
        <v>0</v>
      </c>
      <c r="S70">
        <v>0</v>
      </c>
      <c r="T70">
        <v>70</v>
      </c>
      <c r="U70" s="114">
        <f t="shared" si="9"/>
        <v>605.75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565.75</v>
      </c>
      <c r="E71">
        <f>BAWANA!AQ71</f>
        <v>0</v>
      </c>
      <c r="F71">
        <f t="shared" si="11"/>
        <v>752</v>
      </c>
      <c r="G71">
        <f t="shared" si="12"/>
        <v>565.75</v>
      </c>
      <c r="H71" s="112"/>
      <c r="I71">
        <f>BRPL_EOD!AM71+BRPL_EOD!AN71</f>
        <v>415.75</v>
      </c>
      <c r="J71">
        <f>BYPL_EOD!AM71+BYPL_EOD!AN71</f>
        <v>80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565.75</v>
      </c>
      <c r="O71" s="112">
        <f t="shared" si="8"/>
        <v>0</v>
      </c>
      <c r="P71">
        <v>415.75</v>
      </c>
      <c r="Q71">
        <v>80</v>
      </c>
      <c r="R71">
        <v>0</v>
      </c>
      <c r="S71">
        <v>0</v>
      </c>
      <c r="T71">
        <v>70</v>
      </c>
      <c r="U71" s="114">
        <f t="shared" si="9"/>
        <v>565.75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565.75</v>
      </c>
      <c r="E72">
        <f>BAWANA!AQ72</f>
        <v>0</v>
      </c>
      <c r="F72">
        <f t="shared" si="11"/>
        <v>752</v>
      </c>
      <c r="G72">
        <f t="shared" si="12"/>
        <v>565.75</v>
      </c>
      <c r="H72" s="112"/>
      <c r="I72">
        <f>BRPL_EOD!AM72+BRPL_EOD!AN72</f>
        <v>415.75</v>
      </c>
      <c r="J72">
        <f>BYPL_EOD!AM72+BYPL_EOD!AN72</f>
        <v>80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565.75</v>
      </c>
      <c r="O72" s="112">
        <f t="shared" si="8"/>
        <v>0</v>
      </c>
      <c r="P72">
        <v>415.75</v>
      </c>
      <c r="Q72">
        <v>80</v>
      </c>
      <c r="R72">
        <v>0</v>
      </c>
      <c r="S72">
        <v>0</v>
      </c>
      <c r="T72">
        <v>70</v>
      </c>
      <c r="U72" s="114">
        <f t="shared" si="9"/>
        <v>565.75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491.56</v>
      </c>
      <c r="E73">
        <f>BAWANA!AQ73</f>
        <v>0</v>
      </c>
      <c r="F73">
        <f t="shared" si="11"/>
        <v>752</v>
      </c>
      <c r="G73">
        <f t="shared" si="12"/>
        <v>491.56</v>
      </c>
      <c r="H73" s="112"/>
      <c r="I73">
        <f>BRPL_EOD!AM73+BRPL_EOD!AN73</f>
        <v>341.56</v>
      </c>
      <c r="J73">
        <f>BYPL_EOD!AM73+BYPL_EOD!AN73</f>
        <v>80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491.56</v>
      </c>
      <c r="O73" s="112">
        <f t="shared" si="8"/>
        <v>0</v>
      </c>
      <c r="P73">
        <v>341.56</v>
      </c>
      <c r="Q73">
        <v>80</v>
      </c>
      <c r="R73">
        <v>0</v>
      </c>
      <c r="S73">
        <v>0</v>
      </c>
      <c r="T73">
        <v>70</v>
      </c>
      <c r="U73" s="114">
        <f t="shared" si="9"/>
        <v>491.56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476.56</v>
      </c>
      <c r="E74">
        <f>BAWANA!AQ74</f>
        <v>0</v>
      </c>
      <c r="F74">
        <f t="shared" si="11"/>
        <v>752</v>
      </c>
      <c r="G74">
        <f t="shared" si="12"/>
        <v>476.56</v>
      </c>
      <c r="H74" s="112"/>
      <c r="I74">
        <f>BRPL_EOD!AM74+BRPL_EOD!AN74</f>
        <v>326.56</v>
      </c>
      <c r="J74">
        <f>BYPL_EOD!AM74+BYPL_EOD!AN74</f>
        <v>80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476.56</v>
      </c>
      <c r="O74" s="112">
        <f t="shared" si="8"/>
        <v>0</v>
      </c>
      <c r="P74">
        <v>326.56</v>
      </c>
      <c r="Q74">
        <v>80</v>
      </c>
      <c r="R74">
        <v>0</v>
      </c>
      <c r="S74">
        <v>0</v>
      </c>
      <c r="T74">
        <v>70</v>
      </c>
      <c r="U74" s="114">
        <f t="shared" si="9"/>
        <v>476.56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440</v>
      </c>
      <c r="E75">
        <f>BAWANA!AQ75</f>
        <v>0</v>
      </c>
      <c r="F75">
        <f t="shared" si="11"/>
        <v>768</v>
      </c>
      <c r="G75">
        <f t="shared" si="12"/>
        <v>440</v>
      </c>
      <c r="H75" s="112"/>
      <c r="I75">
        <f>BRPL_EOD!AM75+BRPL_EOD!AN75</f>
        <v>270</v>
      </c>
      <c r="J75">
        <f>BYPL_EOD!AM75+BYPL_EOD!AN75</f>
        <v>100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440</v>
      </c>
      <c r="O75" s="112">
        <f t="shared" si="8"/>
        <v>0</v>
      </c>
      <c r="P75">
        <v>270</v>
      </c>
      <c r="Q75">
        <v>100</v>
      </c>
      <c r="R75">
        <v>0</v>
      </c>
      <c r="S75">
        <v>0</v>
      </c>
      <c r="T75">
        <v>70</v>
      </c>
      <c r="U75" s="114">
        <f t="shared" si="9"/>
        <v>440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451.63</v>
      </c>
      <c r="E76">
        <f>BAWANA!AQ76</f>
        <v>0</v>
      </c>
      <c r="F76">
        <f t="shared" si="11"/>
        <v>768</v>
      </c>
      <c r="G76">
        <f t="shared" si="12"/>
        <v>451.63</v>
      </c>
      <c r="H76" s="112"/>
      <c r="I76">
        <f>BRPL_EOD!AM76+BRPL_EOD!AN76</f>
        <v>281.63</v>
      </c>
      <c r="J76">
        <f>BYPL_EOD!AM76+BYPL_EOD!AN76</f>
        <v>100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451.63</v>
      </c>
      <c r="O76" s="112">
        <f t="shared" si="8"/>
        <v>0</v>
      </c>
      <c r="P76">
        <v>281.63</v>
      </c>
      <c r="Q76">
        <v>100</v>
      </c>
      <c r="R76">
        <v>0</v>
      </c>
      <c r="S76">
        <v>0</v>
      </c>
      <c r="T76">
        <v>70</v>
      </c>
      <c r="U76" s="114">
        <f t="shared" si="9"/>
        <v>451.63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503.63</v>
      </c>
      <c r="E77">
        <f>BAWANA!AQ77</f>
        <v>0</v>
      </c>
      <c r="F77">
        <f t="shared" si="11"/>
        <v>768</v>
      </c>
      <c r="G77">
        <f t="shared" si="12"/>
        <v>503.63</v>
      </c>
      <c r="H77" s="112"/>
      <c r="I77">
        <f>BRPL_EOD!AM77+BRPL_EOD!AN77</f>
        <v>333.63</v>
      </c>
      <c r="J77">
        <f>BYPL_EOD!AM77+BYPL_EOD!AN77</f>
        <v>100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503.63</v>
      </c>
      <c r="O77" s="112">
        <f t="shared" si="8"/>
        <v>0</v>
      </c>
      <c r="P77">
        <v>333.63</v>
      </c>
      <c r="Q77">
        <v>100</v>
      </c>
      <c r="R77">
        <v>0</v>
      </c>
      <c r="S77">
        <v>0</v>
      </c>
      <c r="T77">
        <v>70</v>
      </c>
      <c r="U77" s="114">
        <f t="shared" si="9"/>
        <v>503.63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444.63</v>
      </c>
      <c r="E78">
        <f>BAWANA!AQ78</f>
        <v>0</v>
      </c>
      <c r="F78">
        <f t="shared" si="11"/>
        <v>768</v>
      </c>
      <c r="G78">
        <f t="shared" si="12"/>
        <v>444.63</v>
      </c>
      <c r="H78" s="112"/>
      <c r="I78">
        <f>BRPL_EOD!AM78+BRPL_EOD!AN78</f>
        <v>274.63</v>
      </c>
      <c r="J78">
        <f>BYPL_EOD!AM78+BYPL_EOD!AN78</f>
        <v>100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444.63</v>
      </c>
      <c r="O78" s="112">
        <f t="shared" si="8"/>
        <v>0</v>
      </c>
      <c r="P78">
        <v>274.63</v>
      </c>
      <c r="Q78">
        <v>100</v>
      </c>
      <c r="R78">
        <v>0</v>
      </c>
      <c r="S78">
        <v>0</v>
      </c>
      <c r="T78">
        <v>70</v>
      </c>
      <c r="U78" s="114">
        <f t="shared" si="9"/>
        <v>444.63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420</v>
      </c>
      <c r="E79">
        <f>BAWANA!AQ79</f>
        <v>0</v>
      </c>
      <c r="F79">
        <f t="shared" si="11"/>
        <v>768</v>
      </c>
      <c r="G79">
        <f t="shared" si="12"/>
        <v>420</v>
      </c>
      <c r="H79" s="112"/>
      <c r="I79">
        <f>BRPL_EOD!AM79+BRPL_EOD!AN79</f>
        <v>250</v>
      </c>
      <c r="J79">
        <f>BYPL_EOD!AM79+BYPL_EOD!AN79</f>
        <v>100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420</v>
      </c>
      <c r="O79" s="112">
        <f t="shared" si="8"/>
        <v>0</v>
      </c>
      <c r="P79">
        <v>250</v>
      </c>
      <c r="Q79">
        <v>100</v>
      </c>
      <c r="R79">
        <v>0</v>
      </c>
      <c r="S79">
        <v>0</v>
      </c>
      <c r="T79">
        <v>70</v>
      </c>
      <c r="U79" s="114">
        <f t="shared" si="9"/>
        <v>420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420</v>
      </c>
      <c r="E80">
        <f>BAWANA!AQ80</f>
        <v>0</v>
      </c>
      <c r="F80">
        <f t="shared" si="11"/>
        <v>768</v>
      </c>
      <c r="G80">
        <f t="shared" si="12"/>
        <v>420</v>
      </c>
      <c r="H80" s="112"/>
      <c r="I80">
        <f>BRPL_EOD!AM80+BRPL_EOD!AN80</f>
        <v>250</v>
      </c>
      <c r="J80">
        <f>BYPL_EOD!AM80+BYPL_EOD!AN80</f>
        <v>100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420</v>
      </c>
      <c r="O80" s="112">
        <f t="shared" si="8"/>
        <v>0</v>
      </c>
      <c r="P80">
        <v>250</v>
      </c>
      <c r="Q80">
        <v>100</v>
      </c>
      <c r="R80">
        <v>0</v>
      </c>
      <c r="S80">
        <v>0</v>
      </c>
      <c r="T80">
        <v>70</v>
      </c>
      <c r="U80" s="114">
        <f t="shared" si="9"/>
        <v>420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404.08000000000004</v>
      </c>
      <c r="E81">
        <f>BAWANA!AQ81</f>
        <v>0</v>
      </c>
      <c r="F81">
        <f t="shared" si="11"/>
        <v>768</v>
      </c>
      <c r="G81">
        <f t="shared" si="12"/>
        <v>404.08000000000004</v>
      </c>
      <c r="H81" s="112"/>
      <c r="I81">
        <f>BRPL_EOD!AM81+BRPL_EOD!AN81</f>
        <v>250</v>
      </c>
      <c r="J81">
        <f>BYPL_EOD!AM81+BYPL_EOD!AN81</f>
        <v>100</v>
      </c>
      <c r="K81">
        <f>MES_EOD!AM81+MES_EOD!AN81</f>
        <v>1.82</v>
      </c>
      <c r="L81">
        <f>NDMC_EOD!AM81+NDMC_EOD!AN81</f>
        <v>7.26</v>
      </c>
      <c r="M81">
        <f>TPDDL_EOD!AM81+TPDDL_EOD!AN81</f>
        <v>45</v>
      </c>
      <c r="N81">
        <f t="shared" si="7"/>
        <v>404.08</v>
      </c>
      <c r="O81" s="112">
        <f t="shared" si="8"/>
        <v>0</v>
      </c>
      <c r="P81">
        <v>250.00000000000003</v>
      </c>
      <c r="Q81">
        <v>100.00000000000001</v>
      </c>
      <c r="R81">
        <v>1.8200000000000003</v>
      </c>
      <c r="S81">
        <v>7.2600000000000007</v>
      </c>
      <c r="T81">
        <v>45.000000000000007</v>
      </c>
      <c r="U81" s="114">
        <f t="shared" si="9"/>
        <v>404.08000000000004</v>
      </c>
      <c r="V81" s="112">
        <f t="shared" si="10"/>
        <v>0</v>
      </c>
      <c r="Y81">
        <f>BAWANA!BA81+BAWANA!BB81</f>
        <v>7.96</v>
      </c>
      <c r="Z81">
        <f>BAWANA!BH81+BAWANA!BI81</f>
        <v>7.96</v>
      </c>
      <c r="AA81">
        <f>BAWANA!AB81+BAWANA!AC81</f>
        <v>7.96</v>
      </c>
      <c r="AB81">
        <f>BAWANA!AI81+BAWANA!AJ81</f>
        <v>7.96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400.9</v>
      </c>
      <c r="E82">
        <f>BAWANA!AQ82</f>
        <v>0</v>
      </c>
      <c r="F82">
        <f t="shared" si="11"/>
        <v>768</v>
      </c>
      <c r="G82">
        <f t="shared" si="12"/>
        <v>400.9</v>
      </c>
      <c r="H82" s="112"/>
      <c r="I82">
        <f>BRPL_EOD!AM82+BRPL_EOD!AN82</f>
        <v>250</v>
      </c>
      <c r="J82">
        <f>BYPL_EOD!AM82+BYPL_EOD!AN82</f>
        <v>100</v>
      </c>
      <c r="K82">
        <f>MES_EOD!AM82+MES_EOD!AN82</f>
        <v>2.1800000000000002</v>
      </c>
      <c r="L82">
        <f>NDMC_EOD!AM82+NDMC_EOD!AN82</f>
        <v>8.7100000000000009</v>
      </c>
      <c r="M82">
        <f>TPDDL_EOD!AM82+TPDDL_EOD!AN82</f>
        <v>40</v>
      </c>
      <c r="N82">
        <f t="shared" si="7"/>
        <v>400.89</v>
      </c>
      <c r="O82" s="112">
        <f t="shared" si="8"/>
        <v>9.9999999999909051E-3</v>
      </c>
      <c r="P82">
        <v>250.00623612462272</v>
      </c>
      <c r="Q82">
        <v>100.00249444984908</v>
      </c>
      <c r="R82">
        <v>2.1800543790067102</v>
      </c>
      <c r="S82">
        <v>8.7102172665818554</v>
      </c>
      <c r="T82">
        <v>40.000997779939631</v>
      </c>
      <c r="U82" s="114">
        <f t="shared" si="9"/>
        <v>400.9</v>
      </c>
      <c r="V82" s="112">
        <f t="shared" si="10"/>
        <v>0</v>
      </c>
      <c r="Y82">
        <f>BAWANA!BA82+BAWANA!BB82</f>
        <v>9.5500000000000007</v>
      </c>
      <c r="Z82">
        <f>BAWANA!BH82+BAWANA!BI82</f>
        <v>9.5500000000000007</v>
      </c>
      <c r="AA82">
        <f>BAWANA!AB82+BAWANA!AC82</f>
        <v>9.5500000000000007</v>
      </c>
      <c r="AB82">
        <f>BAWANA!AI82+BAWANA!AJ82</f>
        <v>9.5500000000000007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455.63</v>
      </c>
      <c r="E83">
        <f>BAWANA!AQ83</f>
        <v>0</v>
      </c>
      <c r="F83">
        <f t="shared" si="11"/>
        <v>768</v>
      </c>
      <c r="G83">
        <f t="shared" si="12"/>
        <v>455.63</v>
      </c>
      <c r="H83" s="112"/>
      <c r="I83">
        <f>BRPL_EOD!AM83+BRPL_EOD!AN83</f>
        <v>325.63</v>
      </c>
      <c r="J83">
        <f>BYPL_EOD!AM83+BYPL_EOD!AN83</f>
        <v>100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455.63</v>
      </c>
      <c r="O83" s="112">
        <f t="shared" si="8"/>
        <v>0</v>
      </c>
      <c r="P83">
        <v>325.63</v>
      </c>
      <c r="Q83">
        <v>100</v>
      </c>
      <c r="R83">
        <v>0</v>
      </c>
      <c r="S83">
        <v>0</v>
      </c>
      <c r="T83">
        <v>30</v>
      </c>
      <c r="U83" s="114">
        <f t="shared" si="9"/>
        <v>455.63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425</v>
      </c>
      <c r="E84">
        <f>BAWANA!AQ84</f>
        <v>0</v>
      </c>
      <c r="F84">
        <f t="shared" si="11"/>
        <v>768</v>
      </c>
      <c r="G84">
        <f t="shared" si="12"/>
        <v>425</v>
      </c>
      <c r="H84" s="112"/>
      <c r="I84">
        <f>BRPL_EOD!AM84+BRPL_EOD!AN84</f>
        <v>275</v>
      </c>
      <c r="J84">
        <f>BYPL_EOD!AM84+BYPL_EOD!AN84</f>
        <v>100</v>
      </c>
      <c r="K84">
        <f>MES_EOD!AM84+MES_EOD!AN84</f>
        <v>0</v>
      </c>
      <c r="L84">
        <f>NDMC_EOD!AM84+NDMC_EOD!AN84</f>
        <v>0</v>
      </c>
      <c r="M84">
        <f>TPDDL_EOD!AM84+TPDDL_EOD!AN84</f>
        <v>50</v>
      </c>
      <c r="N84">
        <f t="shared" si="7"/>
        <v>425</v>
      </c>
      <c r="O84" s="112">
        <f t="shared" si="8"/>
        <v>0</v>
      </c>
      <c r="P84">
        <v>275</v>
      </c>
      <c r="Q84">
        <v>100</v>
      </c>
      <c r="R84">
        <v>0</v>
      </c>
      <c r="S84">
        <v>0</v>
      </c>
      <c r="T84">
        <v>50</v>
      </c>
      <c r="U84" s="114">
        <f t="shared" si="9"/>
        <v>425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425</v>
      </c>
      <c r="E85">
        <f>BAWANA!AQ85</f>
        <v>0</v>
      </c>
      <c r="F85">
        <f t="shared" si="11"/>
        <v>768</v>
      </c>
      <c r="G85">
        <f t="shared" si="12"/>
        <v>425</v>
      </c>
      <c r="H85" s="112"/>
      <c r="I85">
        <f>BRPL_EOD!AM85+BRPL_EOD!AN85</f>
        <v>265</v>
      </c>
      <c r="J85">
        <f>BYPL_EOD!AM85+BYPL_EOD!AN85</f>
        <v>100</v>
      </c>
      <c r="K85">
        <f>MES_EOD!AM85+MES_EOD!AN85</f>
        <v>0</v>
      </c>
      <c r="L85">
        <f>NDMC_EOD!AM85+NDMC_EOD!AN85</f>
        <v>0</v>
      </c>
      <c r="M85">
        <f>TPDDL_EOD!AM85+TPDDL_EOD!AN85</f>
        <v>60</v>
      </c>
      <c r="N85">
        <f t="shared" si="7"/>
        <v>425</v>
      </c>
      <c r="O85" s="112">
        <f t="shared" si="8"/>
        <v>0</v>
      </c>
      <c r="P85">
        <v>265</v>
      </c>
      <c r="Q85">
        <v>100</v>
      </c>
      <c r="R85">
        <v>0</v>
      </c>
      <c r="S85">
        <v>0</v>
      </c>
      <c r="T85">
        <v>60</v>
      </c>
      <c r="U85" s="114">
        <f t="shared" si="9"/>
        <v>425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420</v>
      </c>
      <c r="E86">
        <f>BAWANA!AQ86</f>
        <v>0</v>
      </c>
      <c r="F86">
        <f t="shared" si="11"/>
        <v>768</v>
      </c>
      <c r="G86">
        <f t="shared" si="12"/>
        <v>420</v>
      </c>
      <c r="H86" s="112"/>
      <c r="I86">
        <f>BRPL_EOD!AM86+BRPL_EOD!AN86</f>
        <v>250</v>
      </c>
      <c r="J86">
        <f>BYPL_EOD!AM86+BYPL_EOD!AN86</f>
        <v>100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420</v>
      </c>
      <c r="O86" s="112">
        <f t="shared" si="8"/>
        <v>0</v>
      </c>
      <c r="P86">
        <v>250</v>
      </c>
      <c r="Q86">
        <v>100</v>
      </c>
      <c r="R86">
        <v>0</v>
      </c>
      <c r="S86">
        <v>0</v>
      </c>
      <c r="T86">
        <v>70</v>
      </c>
      <c r="U86" s="114">
        <f t="shared" si="9"/>
        <v>420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420</v>
      </c>
      <c r="E87">
        <f>BAWANA!AQ87</f>
        <v>0</v>
      </c>
      <c r="F87">
        <f t="shared" si="11"/>
        <v>768</v>
      </c>
      <c r="G87">
        <f t="shared" si="12"/>
        <v>420</v>
      </c>
      <c r="H87" s="112"/>
      <c r="I87">
        <f>BRPL_EOD!AM87+BRPL_EOD!AN87</f>
        <v>250</v>
      </c>
      <c r="J87">
        <f>BYPL_EOD!AM87+BYPL_EOD!AN87</f>
        <v>100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420</v>
      </c>
      <c r="O87" s="112">
        <f t="shared" si="8"/>
        <v>0</v>
      </c>
      <c r="P87">
        <v>250</v>
      </c>
      <c r="Q87">
        <v>100</v>
      </c>
      <c r="R87">
        <v>0</v>
      </c>
      <c r="S87">
        <v>0</v>
      </c>
      <c r="T87">
        <v>70</v>
      </c>
      <c r="U87" s="114">
        <f t="shared" si="9"/>
        <v>420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486.63</v>
      </c>
      <c r="E88">
        <f>BAWANA!AQ88</f>
        <v>0</v>
      </c>
      <c r="F88">
        <f t="shared" si="11"/>
        <v>768</v>
      </c>
      <c r="G88">
        <f t="shared" si="12"/>
        <v>486.63</v>
      </c>
      <c r="H88" s="112"/>
      <c r="I88">
        <f>BRPL_EOD!AM88+BRPL_EOD!AN88</f>
        <v>316.63</v>
      </c>
      <c r="J88">
        <f>BYPL_EOD!AM88+BYPL_EOD!AN88</f>
        <v>100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486.63</v>
      </c>
      <c r="O88" s="112">
        <f t="shared" si="8"/>
        <v>0</v>
      </c>
      <c r="P88">
        <v>316.63</v>
      </c>
      <c r="Q88">
        <v>100</v>
      </c>
      <c r="R88">
        <v>0</v>
      </c>
      <c r="S88">
        <v>0</v>
      </c>
      <c r="T88">
        <v>70</v>
      </c>
      <c r="U88" s="114">
        <f t="shared" si="9"/>
        <v>486.63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542.63</v>
      </c>
      <c r="E89">
        <f>BAWANA!AQ89</f>
        <v>0</v>
      </c>
      <c r="F89">
        <f t="shared" si="11"/>
        <v>768</v>
      </c>
      <c r="G89">
        <f t="shared" si="12"/>
        <v>542.63</v>
      </c>
      <c r="H89" s="112"/>
      <c r="I89">
        <f>BRPL_EOD!AM89+BRPL_EOD!AN89</f>
        <v>372.63</v>
      </c>
      <c r="J89">
        <f>BYPL_EOD!AM89+BYPL_EOD!AN89</f>
        <v>100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542.63</v>
      </c>
      <c r="O89" s="112">
        <f t="shared" si="8"/>
        <v>0</v>
      </c>
      <c r="P89">
        <v>372.63</v>
      </c>
      <c r="Q89">
        <v>100</v>
      </c>
      <c r="R89">
        <v>0</v>
      </c>
      <c r="S89">
        <v>0</v>
      </c>
      <c r="T89">
        <v>70</v>
      </c>
      <c r="U89" s="114">
        <f t="shared" si="9"/>
        <v>542.63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514.63</v>
      </c>
      <c r="E90">
        <f>BAWANA!AQ90</f>
        <v>0</v>
      </c>
      <c r="F90">
        <f t="shared" si="11"/>
        <v>768</v>
      </c>
      <c r="G90">
        <f t="shared" si="12"/>
        <v>514.63</v>
      </c>
      <c r="H90" s="112"/>
      <c r="I90">
        <f>BRPL_EOD!AM90+BRPL_EOD!AN90</f>
        <v>344.63</v>
      </c>
      <c r="J90">
        <f>BYPL_EOD!AM90+BYPL_EOD!AN90</f>
        <v>100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514.63</v>
      </c>
      <c r="O90" s="112">
        <f t="shared" si="8"/>
        <v>0</v>
      </c>
      <c r="P90">
        <v>344.63</v>
      </c>
      <c r="Q90">
        <v>100</v>
      </c>
      <c r="R90">
        <v>0</v>
      </c>
      <c r="S90">
        <v>0</v>
      </c>
      <c r="T90">
        <v>70</v>
      </c>
      <c r="U90" s="114">
        <f t="shared" si="9"/>
        <v>514.63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620</v>
      </c>
      <c r="E91">
        <f>BAWANA!AQ91</f>
        <v>0</v>
      </c>
      <c r="F91">
        <f t="shared" si="11"/>
        <v>768</v>
      </c>
      <c r="G91">
        <f t="shared" si="12"/>
        <v>620</v>
      </c>
      <c r="H91" s="112"/>
      <c r="I91">
        <f>BRPL_EOD!AM91+BRPL_EOD!AN91</f>
        <v>478.17</v>
      </c>
      <c r="J91">
        <f>BYPL_EOD!AM91+BYPL_EOD!AN91</f>
        <v>83.43</v>
      </c>
      <c r="K91">
        <f>MES_EOD!AM91+MES_EOD!AN91</f>
        <v>0</v>
      </c>
      <c r="L91">
        <f>NDMC_EOD!AM91+NDMC_EOD!AN91</f>
        <v>0</v>
      </c>
      <c r="M91">
        <f>TPDDL_EOD!AM91+TPDDL_EOD!AN91</f>
        <v>58.4</v>
      </c>
      <c r="N91">
        <f t="shared" si="7"/>
        <v>620</v>
      </c>
      <c r="O91" s="112">
        <f t="shared" si="8"/>
        <v>0</v>
      </c>
      <c r="P91">
        <v>478.17</v>
      </c>
      <c r="Q91">
        <v>83.43</v>
      </c>
      <c r="R91">
        <v>0</v>
      </c>
      <c r="S91">
        <v>0</v>
      </c>
      <c r="T91">
        <v>58.4</v>
      </c>
      <c r="U91" s="114">
        <f t="shared" si="9"/>
        <v>620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620</v>
      </c>
      <c r="E92">
        <f>BAWANA!AQ92</f>
        <v>0</v>
      </c>
      <c r="F92">
        <f t="shared" si="11"/>
        <v>768</v>
      </c>
      <c r="G92">
        <f t="shared" si="12"/>
        <v>620</v>
      </c>
      <c r="H92" s="112"/>
      <c r="I92">
        <f>BRPL_EOD!AM92+BRPL_EOD!AN92</f>
        <v>478.93</v>
      </c>
      <c r="J92">
        <f>BYPL_EOD!AM92+BYPL_EOD!AN92</f>
        <v>82.98</v>
      </c>
      <c r="K92">
        <f>MES_EOD!AM92+MES_EOD!AN92</f>
        <v>0</v>
      </c>
      <c r="L92">
        <f>NDMC_EOD!AM92+NDMC_EOD!AN92</f>
        <v>0</v>
      </c>
      <c r="M92">
        <f>TPDDL_EOD!AM92+TPDDL_EOD!AN92</f>
        <v>58.09</v>
      </c>
      <c r="N92">
        <f t="shared" si="7"/>
        <v>620</v>
      </c>
      <c r="O92" s="112">
        <f t="shared" si="8"/>
        <v>0</v>
      </c>
      <c r="P92">
        <v>478.93</v>
      </c>
      <c r="Q92">
        <v>82.98</v>
      </c>
      <c r="R92">
        <v>0</v>
      </c>
      <c r="S92">
        <v>0</v>
      </c>
      <c r="T92">
        <v>58.09</v>
      </c>
      <c r="U92" s="114">
        <f t="shared" si="9"/>
        <v>620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620</v>
      </c>
      <c r="E93">
        <f>BAWANA!AQ93</f>
        <v>0</v>
      </c>
      <c r="F93">
        <f t="shared" si="11"/>
        <v>768</v>
      </c>
      <c r="G93">
        <f t="shared" si="12"/>
        <v>620</v>
      </c>
      <c r="H93" s="112"/>
      <c r="I93">
        <f>BRPL_EOD!AM93+BRPL_EOD!AN93</f>
        <v>486.95</v>
      </c>
      <c r="J93">
        <f>BYPL_EOD!AM93+BYPL_EOD!AN93</f>
        <v>78.27</v>
      </c>
      <c r="K93">
        <f>MES_EOD!AM93+MES_EOD!AN93</f>
        <v>0</v>
      </c>
      <c r="L93">
        <f>NDMC_EOD!AM93+NDMC_EOD!AN93</f>
        <v>0</v>
      </c>
      <c r="M93">
        <f>TPDDL_EOD!AM93+TPDDL_EOD!AN93</f>
        <v>54.79</v>
      </c>
      <c r="N93">
        <f t="shared" si="7"/>
        <v>620.01</v>
      </c>
      <c r="O93" s="112">
        <f t="shared" si="8"/>
        <v>-9.9999999999909051E-3</v>
      </c>
      <c r="P93">
        <v>486.94214609441781</v>
      </c>
      <c r="Q93">
        <v>78.268737601006436</v>
      </c>
      <c r="R93">
        <v>0</v>
      </c>
      <c r="S93">
        <v>0</v>
      </c>
      <c r="T93">
        <v>54.789116304575735</v>
      </c>
      <c r="U93" s="114">
        <f t="shared" si="9"/>
        <v>620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620</v>
      </c>
      <c r="E94">
        <f>BAWANA!AQ94</f>
        <v>0</v>
      </c>
      <c r="F94">
        <f t="shared" si="11"/>
        <v>768</v>
      </c>
      <c r="G94">
        <f t="shared" si="12"/>
        <v>620</v>
      </c>
      <c r="H94" s="112"/>
      <c r="I94">
        <f>BRPL_EOD!AM94+BRPL_EOD!AN94</f>
        <v>490.7</v>
      </c>
      <c r="J94">
        <f>BYPL_EOD!AM94+BYPL_EOD!AN94</f>
        <v>76.06</v>
      </c>
      <c r="K94">
        <f>MES_EOD!AM94+MES_EOD!AN94</f>
        <v>0</v>
      </c>
      <c r="L94">
        <f>NDMC_EOD!AM94+NDMC_EOD!AN94</f>
        <v>0</v>
      </c>
      <c r="M94">
        <f>TPDDL_EOD!AM94+TPDDL_EOD!AN94</f>
        <v>53.24</v>
      </c>
      <c r="N94">
        <f t="shared" si="7"/>
        <v>620</v>
      </c>
      <c r="O94" s="112">
        <f t="shared" si="8"/>
        <v>0</v>
      </c>
      <c r="P94">
        <v>490.7</v>
      </c>
      <c r="Q94">
        <v>76.06</v>
      </c>
      <c r="R94">
        <v>0</v>
      </c>
      <c r="S94">
        <v>0</v>
      </c>
      <c r="T94">
        <v>53.24</v>
      </c>
      <c r="U94" s="114">
        <f t="shared" si="9"/>
        <v>620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620</v>
      </c>
      <c r="E95">
        <f>BAWANA!AQ95</f>
        <v>0</v>
      </c>
      <c r="F95">
        <f t="shared" si="11"/>
        <v>768</v>
      </c>
      <c r="G95">
        <f t="shared" si="12"/>
        <v>620</v>
      </c>
      <c r="H95" s="112"/>
      <c r="I95">
        <f>BRPL_EOD!AM95+BRPL_EOD!AN95</f>
        <v>483.61</v>
      </c>
      <c r="J95">
        <f>BYPL_EOD!AM95+BYPL_EOD!AN95</f>
        <v>88.65</v>
      </c>
      <c r="K95">
        <f>MES_EOD!AM95+MES_EOD!AN95</f>
        <v>0</v>
      </c>
      <c r="L95">
        <f>NDMC_EOD!AM95+NDMC_EOD!AN95</f>
        <v>0</v>
      </c>
      <c r="M95">
        <f>TPDDL_EOD!AM95+TPDDL_EOD!AN95</f>
        <v>47.74</v>
      </c>
      <c r="N95">
        <f t="shared" si="7"/>
        <v>620</v>
      </c>
      <c r="O95" s="112">
        <f t="shared" si="8"/>
        <v>0</v>
      </c>
      <c r="P95">
        <v>483.61</v>
      </c>
      <c r="Q95">
        <v>88.65</v>
      </c>
      <c r="R95">
        <v>0</v>
      </c>
      <c r="S95">
        <v>0</v>
      </c>
      <c r="T95">
        <v>47.74</v>
      </c>
      <c r="U95" s="114">
        <f t="shared" si="9"/>
        <v>620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620</v>
      </c>
      <c r="E96">
        <f>BAWANA!AQ96</f>
        <v>0</v>
      </c>
      <c r="F96">
        <f t="shared" si="11"/>
        <v>768</v>
      </c>
      <c r="G96">
        <f t="shared" si="12"/>
        <v>620</v>
      </c>
      <c r="H96" s="112"/>
      <c r="I96">
        <f>BRPL_EOD!AM96+BRPL_EOD!AN96</f>
        <v>480.7</v>
      </c>
      <c r="J96">
        <f>BYPL_EOD!AM96+BYPL_EOD!AN96</f>
        <v>90.54</v>
      </c>
      <c r="K96">
        <f>MES_EOD!AM96+MES_EOD!AN96</f>
        <v>0</v>
      </c>
      <c r="L96">
        <f>NDMC_EOD!AM96+NDMC_EOD!AN96</f>
        <v>0</v>
      </c>
      <c r="M96">
        <f>TPDDL_EOD!AM96+TPDDL_EOD!AN96</f>
        <v>48.76</v>
      </c>
      <c r="N96">
        <f t="shared" si="7"/>
        <v>620</v>
      </c>
      <c r="O96" s="112">
        <f t="shared" si="8"/>
        <v>0</v>
      </c>
      <c r="P96">
        <v>480.7</v>
      </c>
      <c r="Q96">
        <v>90.54</v>
      </c>
      <c r="R96">
        <v>0</v>
      </c>
      <c r="S96">
        <v>0</v>
      </c>
      <c r="T96">
        <v>48.76</v>
      </c>
      <c r="U96" s="114">
        <f t="shared" si="9"/>
        <v>620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620</v>
      </c>
      <c r="E97">
        <f>BAWANA!AQ97</f>
        <v>0</v>
      </c>
      <c r="F97">
        <f t="shared" si="11"/>
        <v>768</v>
      </c>
      <c r="G97">
        <f t="shared" si="12"/>
        <v>620</v>
      </c>
      <c r="H97" s="112"/>
      <c r="I97">
        <f>BRPL_EOD!AM97+BRPL_EOD!AN97</f>
        <v>477.17</v>
      </c>
      <c r="J97">
        <f>BYPL_EOD!AM97+BYPL_EOD!AN97</f>
        <v>92.84</v>
      </c>
      <c r="K97">
        <f>MES_EOD!AM97+MES_EOD!AN97</f>
        <v>0</v>
      </c>
      <c r="L97">
        <f>NDMC_EOD!AM97+NDMC_EOD!AN97</f>
        <v>0</v>
      </c>
      <c r="M97">
        <f>TPDDL_EOD!AM97+TPDDL_EOD!AN97</f>
        <v>49.99</v>
      </c>
      <c r="N97">
        <f t="shared" si="7"/>
        <v>620</v>
      </c>
      <c r="O97" s="112">
        <f t="shared" si="8"/>
        <v>0</v>
      </c>
      <c r="P97">
        <v>477.17</v>
      </c>
      <c r="Q97">
        <v>92.84</v>
      </c>
      <c r="R97">
        <v>0</v>
      </c>
      <c r="S97">
        <v>0</v>
      </c>
      <c r="T97">
        <v>49.99</v>
      </c>
      <c r="U97" s="114">
        <f t="shared" si="9"/>
        <v>620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620</v>
      </c>
      <c r="E98">
        <f>BAWANA!AQ98</f>
        <v>0</v>
      </c>
      <c r="F98">
        <f t="shared" si="11"/>
        <v>768</v>
      </c>
      <c r="G98">
        <f t="shared" si="12"/>
        <v>620</v>
      </c>
      <c r="H98" s="112"/>
      <c r="I98">
        <f>BRPL_EOD!AM98+BRPL_EOD!AN98</f>
        <v>478.23</v>
      </c>
      <c r="J98">
        <f>BYPL_EOD!AM98+BYPL_EOD!AN98</f>
        <v>86.64</v>
      </c>
      <c r="K98">
        <f>MES_EOD!AM98+MES_EOD!AN98</f>
        <v>0</v>
      </c>
      <c r="L98">
        <f>NDMC_EOD!AM98+NDMC_EOD!AN98</f>
        <v>0</v>
      </c>
      <c r="M98">
        <f>TPDDL_EOD!AM98+TPDDL_EOD!AN98</f>
        <v>55.13</v>
      </c>
      <c r="N98">
        <f t="shared" si="7"/>
        <v>620</v>
      </c>
      <c r="O98" s="112">
        <f t="shared" si="8"/>
        <v>0</v>
      </c>
      <c r="P98">
        <v>478.23</v>
      </c>
      <c r="Q98">
        <v>86.64</v>
      </c>
      <c r="R98">
        <v>0</v>
      </c>
      <c r="S98">
        <v>0</v>
      </c>
      <c r="T98">
        <v>55.13</v>
      </c>
      <c r="U98" s="114">
        <f t="shared" si="9"/>
        <v>620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22.88</v>
      </c>
      <c r="C99" s="114">
        <f t="shared" ref="C99:U99" si="14">SUM(C3:C98)/4000</f>
        <v>0</v>
      </c>
      <c r="D99" s="114">
        <f t="shared" si="14"/>
        <v>12.554369999999999</v>
      </c>
      <c r="E99" s="114">
        <f t="shared" si="14"/>
        <v>0</v>
      </c>
      <c r="F99" s="114">
        <f t="shared" si="14"/>
        <v>18.303999999999998</v>
      </c>
      <c r="G99" s="114">
        <f t="shared" si="14"/>
        <v>12.554369999999999</v>
      </c>
      <c r="H99" s="114"/>
      <c r="I99" s="114">
        <f t="shared" si="14"/>
        <v>9.3645850000000017</v>
      </c>
      <c r="J99" s="114">
        <f t="shared" si="14"/>
        <v>2.0158100000000001</v>
      </c>
      <c r="K99" s="114">
        <f t="shared" si="14"/>
        <v>1E-3</v>
      </c>
      <c r="L99" s="114">
        <f t="shared" si="14"/>
        <v>3.9925000000000004E-3</v>
      </c>
      <c r="M99" s="114">
        <f t="shared" si="14"/>
        <v>1.1689824999999996</v>
      </c>
      <c r="N99" s="114">
        <f t="shared" si="14"/>
        <v>12.554369999999999</v>
      </c>
      <c r="O99" s="114">
        <f t="shared" si="14"/>
        <v>-5.6843418860808016E-17</v>
      </c>
      <c r="P99" s="114">
        <f t="shared" si="14"/>
        <v>9.3645825898613051</v>
      </c>
      <c r="Q99" s="114">
        <f t="shared" si="14"/>
        <v>2.0158109043326071</v>
      </c>
      <c r="R99" s="114">
        <f t="shared" si="14"/>
        <v>1.0001132648851537E-3</v>
      </c>
      <c r="S99" s="114">
        <f t="shared" si="14"/>
        <v>3.9929538734003222E-3</v>
      </c>
      <c r="T99" s="114">
        <f t="shared" si="14"/>
        <v>1.1689834386678035</v>
      </c>
      <c r="U99" s="114">
        <f t="shared" si="14"/>
        <v>12.554369999999999</v>
      </c>
      <c r="V99" s="114">
        <f t="shared" si="10"/>
        <v>0</v>
      </c>
      <c r="Y99" s="114">
        <f t="shared" ref="Y99:AD99" si="15">SUM(Y3:Y98)/4000</f>
        <v>4.3775000000000003E-3</v>
      </c>
      <c r="Z99" s="114">
        <f t="shared" si="15"/>
        <v>4.3775000000000003E-3</v>
      </c>
      <c r="AA99" s="114">
        <f t="shared" si="15"/>
        <v>4.3775000000000003E-3</v>
      </c>
      <c r="AB99" s="114">
        <f t="shared" si="15"/>
        <v>4.3775000000000003E-3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64.073999999999998</v>
      </c>
      <c r="H3">
        <v>0</v>
      </c>
      <c r="I3">
        <v>0</v>
      </c>
      <c r="J3">
        <v>78.912000000000006</v>
      </c>
      <c r="K3">
        <v>683.13656200000003</v>
      </c>
      <c r="L3">
        <v>653.15250000000003</v>
      </c>
      <c r="M3">
        <v>92</v>
      </c>
      <c r="N3">
        <v>58.59</v>
      </c>
      <c r="O3">
        <v>123.66562500000001</v>
      </c>
      <c r="P3">
        <v>103.125</v>
      </c>
      <c r="Q3">
        <v>19.984999999999999</v>
      </c>
      <c r="R3">
        <v>25.177499999999998</v>
      </c>
      <c r="S3">
        <v>26.390910000000002</v>
      </c>
      <c r="T3">
        <v>0</v>
      </c>
      <c r="U3">
        <v>348.97500000000002</v>
      </c>
      <c r="V3">
        <v>15.29</v>
      </c>
      <c r="W3">
        <v>44.917999999999999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0</v>
      </c>
      <c r="AG3">
        <v>40.049999999999997</v>
      </c>
      <c r="AH3">
        <v>39.774000000000001</v>
      </c>
      <c r="AI3">
        <v>0</v>
      </c>
      <c r="AJ3">
        <v>0</v>
      </c>
      <c r="AK3">
        <v>25.7607</v>
      </c>
      <c r="AL3">
        <v>15.106</v>
      </c>
      <c r="AM3">
        <v>0</v>
      </c>
      <c r="AN3">
        <v>0.78432999999999997</v>
      </c>
      <c r="AO3">
        <v>20.58</v>
      </c>
      <c r="AP3">
        <v>11.529</v>
      </c>
      <c r="AQ3">
        <v>0</v>
      </c>
      <c r="AR3">
        <v>6.6239999999999997</v>
      </c>
      <c r="AS3">
        <v>10.7616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2861.050608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64.073999999999998</v>
      </c>
      <c r="H4">
        <v>0</v>
      </c>
      <c r="I4">
        <v>0</v>
      </c>
      <c r="J4">
        <v>78.912000000000006</v>
      </c>
      <c r="K4">
        <v>683.13656200000003</v>
      </c>
      <c r="L4">
        <v>653.15250000000003</v>
      </c>
      <c r="M4">
        <v>92</v>
      </c>
      <c r="N4">
        <v>58.59</v>
      </c>
      <c r="O4">
        <v>123.66562500000001</v>
      </c>
      <c r="P4">
        <v>103.125</v>
      </c>
      <c r="Q4">
        <v>19.984999999999999</v>
      </c>
      <c r="R4">
        <v>25.177499999999998</v>
      </c>
      <c r="S4">
        <v>26.390910000000002</v>
      </c>
      <c r="T4">
        <v>0</v>
      </c>
      <c r="U4">
        <v>348.97500000000002</v>
      </c>
      <c r="V4">
        <v>15.29</v>
      </c>
      <c r="W4">
        <v>44.917999999999999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0</v>
      </c>
      <c r="AG4">
        <v>40.049999999999997</v>
      </c>
      <c r="AH4">
        <v>39.774000000000001</v>
      </c>
      <c r="AI4">
        <v>0</v>
      </c>
      <c r="AJ4">
        <v>0</v>
      </c>
      <c r="AK4">
        <v>25.7607</v>
      </c>
      <c r="AL4">
        <v>15.106</v>
      </c>
      <c r="AM4">
        <v>0</v>
      </c>
      <c r="AN4">
        <v>0.78432999999999997</v>
      </c>
      <c r="AO4">
        <v>20.58</v>
      </c>
      <c r="AP4">
        <v>11.529</v>
      </c>
      <c r="AQ4">
        <v>0</v>
      </c>
      <c r="AR4">
        <v>6.6239999999999997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2882.1863900000003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64.073999999999998</v>
      </c>
      <c r="H5">
        <v>0</v>
      </c>
      <c r="I5">
        <v>0</v>
      </c>
      <c r="J5">
        <v>78.912000000000006</v>
      </c>
      <c r="K5">
        <v>683.13656200000003</v>
      </c>
      <c r="L5">
        <v>653.15250000000003</v>
      </c>
      <c r="M5">
        <v>92</v>
      </c>
      <c r="N5">
        <v>58.59</v>
      </c>
      <c r="O5">
        <v>123.66562500000001</v>
      </c>
      <c r="P5">
        <v>103.125</v>
      </c>
      <c r="Q5">
        <v>19.984999999999999</v>
      </c>
      <c r="R5">
        <v>25.177499999999998</v>
      </c>
      <c r="S5">
        <v>26.390910000000002</v>
      </c>
      <c r="T5">
        <v>0</v>
      </c>
      <c r="U5">
        <v>348.97500000000002</v>
      </c>
      <c r="V5">
        <v>15.29</v>
      </c>
      <c r="W5">
        <v>44.917999999999999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0</v>
      </c>
      <c r="AG5">
        <v>40.049999999999997</v>
      </c>
      <c r="AH5">
        <v>39.774000000000001</v>
      </c>
      <c r="AI5">
        <v>0</v>
      </c>
      <c r="AJ5">
        <v>0</v>
      </c>
      <c r="AK5">
        <v>25.7607</v>
      </c>
      <c r="AL5">
        <v>15.106</v>
      </c>
      <c r="AM5">
        <v>0</v>
      </c>
      <c r="AN5">
        <v>0.78432999999999997</v>
      </c>
      <c r="AO5">
        <v>20.58</v>
      </c>
      <c r="AP5">
        <v>11.529</v>
      </c>
      <c r="AQ5">
        <v>0</v>
      </c>
      <c r="AR5">
        <v>49.128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2924.6903900000007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64.073999999999998</v>
      </c>
      <c r="H6">
        <v>0</v>
      </c>
      <c r="I6">
        <v>0</v>
      </c>
      <c r="J6">
        <v>78.912000000000006</v>
      </c>
      <c r="K6">
        <v>683.13656200000003</v>
      </c>
      <c r="L6">
        <v>653.15250000000003</v>
      </c>
      <c r="M6">
        <v>92</v>
      </c>
      <c r="N6">
        <v>58.59</v>
      </c>
      <c r="O6">
        <v>123.66562500000001</v>
      </c>
      <c r="P6">
        <v>103.125</v>
      </c>
      <c r="Q6">
        <v>19.984999999999999</v>
      </c>
      <c r="R6">
        <v>25.177499999999998</v>
      </c>
      <c r="S6">
        <v>26.390910000000002</v>
      </c>
      <c r="T6">
        <v>0</v>
      </c>
      <c r="U6">
        <v>348.97500000000002</v>
      </c>
      <c r="V6">
        <v>15.29</v>
      </c>
      <c r="W6">
        <v>44.917999999999999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0</v>
      </c>
      <c r="AG6">
        <v>40.049999999999997</v>
      </c>
      <c r="AH6">
        <v>39.774000000000001</v>
      </c>
      <c r="AI6">
        <v>0</v>
      </c>
      <c r="AJ6">
        <v>0</v>
      </c>
      <c r="AK6">
        <v>25.7607</v>
      </c>
      <c r="AL6">
        <v>15.106</v>
      </c>
      <c r="AM6">
        <v>0</v>
      </c>
      <c r="AN6">
        <v>0.78432999999999997</v>
      </c>
      <c r="AO6">
        <v>20.58</v>
      </c>
      <c r="AP6">
        <v>11.529</v>
      </c>
      <c r="AQ6">
        <v>0</v>
      </c>
      <c r="AR6">
        <v>49.128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2924.6903900000007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64.073999999999998</v>
      </c>
      <c r="H7">
        <v>0</v>
      </c>
      <c r="I7">
        <v>0</v>
      </c>
      <c r="J7">
        <v>78.912000000000006</v>
      </c>
      <c r="K7">
        <v>683.13656200000003</v>
      </c>
      <c r="L7">
        <v>653.15250000000003</v>
      </c>
      <c r="M7">
        <v>92</v>
      </c>
      <c r="N7">
        <v>58.59</v>
      </c>
      <c r="O7">
        <v>123.66562500000001</v>
      </c>
      <c r="P7">
        <v>103.125</v>
      </c>
      <c r="Q7">
        <v>19.984999999999999</v>
      </c>
      <c r="R7">
        <v>25.177499999999998</v>
      </c>
      <c r="S7">
        <v>26.390910000000002</v>
      </c>
      <c r="T7">
        <v>0</v>
      </c>
      <c r="U7">
        <v>348.97500000000002</v>
      </c>
      <c r="V7">
        <v>15.29</v>
      </c>
      <c r="W7">
        <v>44.917999999999999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40.049999999999997</v>
      </c>
      <c r="AH7">
        <v>39.774000000000001</v>
      </c>
      <c r="AI7">
        <v>0</v>
      </c>
      <c r="AJ7">
        <v>0</v>
      </c>
      <c r="AK7">
        <v>25.7607</v>
      </c>
      <c r="AL7">
        <v>25.564</v>
      </c>
      <c r="AM7">
        <v>0</v>
      </c>
      <c r="AN7">
        <v>0.78432999999999997</v>
      </c>
      <c r="AO7">
        <v>20.58</v>
      </c>
      <c r="AP7">
        <v>13.10463</v>
      </c>
      <c r="AQ7">
        <v>0</v>
      </c>
      <c r="AR7">
        <v>8.8320000000000007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2896.4280199999998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64.073999999999998</v>
      </c>
      <c r="H8">
        <v>0</v>
      </c>
      <c r="I8">
        <v>0</v>
      </c>
      <c r="J8">
        <v>78.912000000000006</v>
      </c>
      <c r="K8">
        <v>683.13656200000003</v>
      </c>
      <c r="L8">
        <v>653.15250000000003</v>
      </c>
      <c r="M8">
        <v>92</v>
      </c>
      <c r="N8">
        <v>58.59</v>
      </c>
      <c r="O8">
        <v>123.66562500000001</v>
      </c>
      <c r="P8">
        <v>103.125</v>
      </c>
      <c r="Q8">
        <v>19.984999999999999</v>
      </c>
      <c r="R8">
        <v>25.177499999999998</v>
      </c>
      <c r="S8">
        <v>26.390910000000002</v>
      </c>
      <c r="T8">
        <v>0</v>
      </c>
      <c r="U8">
        <v>348.97500000000002</v>
      </c>
      <c r="V8">
        <v>15.29</v>
      </c>
      <c r="W8">
        <v>44.917999999999999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40.049999999999997</v>
      </c>
      <c r="AH8">
        <v>39.774000000000001</v>
      </c>
      <c r="AI8">
        <v>0</v>
      </c>
      <c r="AJ8">
        <v>0</v>
      </c>
      <c r="AK8">
        <v>25.7607</v>
      </c>
      <c r="AL8">
        <v>40.088999999999999</v>
      </c>
      <c r="AM8">
        <v>0</v>
      </c>
      <c r="AN8">
        <v>0.78432999999999997</v>
      </c>
      <c r="AO8">
        <v>20.58</v>
      </c>
      <c r="AP8">
        <v>13.10463</v>
      </c>
      <c r="AQ8">
        <v>0</v>
      </c>
      <c r="AR8">
        <v>8.8320000000000007</v>
      </c>
      <c r="AS8">
        <v>10.7616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2889.8172379999996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64.073999999999998</v>
      </c>
      <c r="H9">
        <v>0</v>
      </c>
      <c r="I9">
        <v>0</v>
      </c>
      <c r="J9">
        <v>78.912000000000006</v>
      </c>
      <c r="K9">
        <v>683.13656200000003</v>
      </c>
      <c r="L9">
        <v>653.15250000000003</v>
      </c>
      <c r="M9">
        <v>92</v>
      </c>
      <c r="N9">
        <v>58.59</v>
      </c>
      <c r="O9">
        <v>123.66562500000001</v>
      </c>
      <c r="P9">
        <v>103.125</v>
      </c>
      <c r="Q9">
        <v>19.984999999999999</v>
      </c>
      <c r="R9">
        <v>25.177499999999998</v>
      </c>
      <c r="S9">
        <v>26.390910000000002</v>
      </c>
      <c r="T9">
        <v>0</v>
      </c>
      <c r="U9">
        <v>348.97500000000002</v>
      </c>
      <c r="V9">
        <v>15.29</v>
      </c>
      <c r="W9">
        <v>44.917999999999999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40.049999999999997</v>
      </c>
      <c r="AH9">
        <v>39.774000000000001</v>
      </c>
      <c r="AI9">
        <v>0</v>
      </c>
      <c r="AJ9">
        <v>0</v>
      </c>
      <c r="AK9">
        <v>25.7607</v>
      </c>
      <c r="AL9">
        <v>79.376220000000004</v>
      </c>
      <c r="AM9">
        <v>0</v>
      </c>
      <c r="AN9">
        <v>0.78432999999999997</v>
      </c>
      <c r="AO9">
        <v>20.58</v>
      </c>
      <c r="AP9">
        <v>13.10463</v>
      </c>
      <c r="AQ9">
        <v>0</v>
      </c>
      <c r="AR9">
        <v>8.8320000000000007</v>
      </c>
      <c r="AS9">
        <v>5.3807999999999998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2923.7236579999999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64.073999999999998</v>
      </c>
      <c r="H10">
        <v>0</v>
      </c>
      <c r="I10">
        <v>0</v>
      </c>
      <c r="J10">
        <v>78.912000000000006</v>
      </c>
      <c r="K10">
        <v>683.13656200000003</v>
      </c>
      <c r="L10">
        <v>653.15250000000003</v>
      </c>
      <c r="M10">
        <v>92</v>
      </c>
      <c r="N10">
        <v>58.59</v>
      </c>
      <c r="O10">
        <v>123.66562500000001</v>
      </c>
      <c r="P10">
        <v>103.125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348.97500000000002</v>
      </c>
      <c r="V10">
        <v>15.29</v>
      </c>
      <c r="W10">
        <v>44.917999999999999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40.049999999999997</v>
      </c>
      <c r="AH10">
        <v>39.774000000000001</v>
      </c>
      <c r="AI10">
        <v>0</v>
      </c>
      <c r="AJ10">
        <v>0</v>
      </c>
      <c r="AK10">
        <v>25.7607</v>
      </c>
      <c r="AL10">
        <v>79.376220000000004</v>
      </c>
      <c r="AM10">
        <v>0</v>
      </c>
      <c r="AN10">
        <v>0.78432999999999997</v>
      </c>
      <c r="AO10">
        <v>20.58</v>
      </c>
      <c r="AP10">
        <v>13.10463</v>
      </c>
      <c r="AQ10">
        <v>0</v>
      </c>
      <c r="AR10">
        <v>11.04</v>
      </c>
      <c r="AS10">
        <v>5.3807999999999998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2925.931658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64.073999999999998</v>
      </c>
      <c r="H11">
        <v>0</v>
      </c>
      <c r="I11">
        <v>0</v>
      </c>
      <c r="J11">
        <v>78.912000000000006</v>
      </c>
      <c r="K11">
        <v>683.13656200000003</v>
      </c>
      <c r="L11">
        <v>653.15250000000003</v>
      </c>
      <c r="M11">
        <v>92</v>
      </c>
      <c r="N11">
        <v>58.59</v>
      </c>
      <c r="O11">
        <v>123.66562500000001</v>
      </c>
      <c r="P11">
        <v>103.125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348.97500000000002</v>
      </c>
      <c r="V11">
        <v>15.29</v>
      </c>
      <c r="W11">
        <v>44.917999999999999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40.049999999999997</v>
      </c>
      <c r="AH11">
        <v>39.774000000000001</v>
      </c>
      <c r="AI11">
        <v>0</v>
      </c>
      <c r="AJ11">
        <v>0</v>
      </c>
      <c r="AK11">
        <v>25.7607</v>
      </c>
      <c r="AL11">
        <v>79.376220000000004</v>
      </c>
      <c r="AM11">
        <v>0</v>
      </c>
      <c r="AN11">
        <v>0.78432999999999997</v>
      </c>
      <c r="AO11">
        <v>20.58</v>
      </c>
      <c r="AP11">
        <v>11.7852</v>
      </c>
      <c r="AQ11">
        <v>0</v>
      </c>
      <c r="AR11">
        <v>11.04</v>
      </c>
      <c r="AS11">
        <v>5.3807999999999998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2924.612228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64.073999999999998</v>
      </c>
      <c r="H12">
        <v>0</v>
      </c>
      <c r="I12">
        <v>0</v>
      </c>
      <c r="J12">
        <v>78.912000000000006</v>
      </c>
      <c r="K12">
        <v>683.13656200000003</v>
      </c>
      <c r="L12">
        <v>653.15250000000003</v>
      </c>
      <c r="M12">
        <v>92</v>
      </c>
      <c r="N12">
        <v>58.59</v>
      </c>
      <c r="O12">
        <v>123.66562500000001</v>
      </c>
      <c r="P12">
        <v>103.125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348.97500000000002</v>
      </c>
      <c r="V12">
        <v>15.29</v>
      </c>
      <c r="W12">
        <v>44.917999999999999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40.049999999999997</v>
      </c>
      <c r="AH12">
        <v>39.774000000000001</v>
      </c>
      <c r="AI12">
        <v>0</v>
      </c>
      <c r="AJ12">
        <v>0</v>
      </c>
      <c r="AK12">
        <v>25.7607</v>
      </c>
      <c r="AL12">
        <v>79.376220000000004</v>
      </c>
      <c r="AM12">
        <v>0</v>
      </c>
      <c r="AN12">
        <v>0.78432999999999997</v>
      </c>
      <c r="AO12">
        <v>20.58</v>
      </c>
      <c r="AP12">
        <v>11.7852</v>
      </c>
      <c r="AQ12">
        <v>0</v>
      </c>
      <c r="AR12">
        <v>11.04</v>
      </c>
      <c r="AS12">
        <v>5.3807999999999998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2924.612228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64.073999999999998</v>
      </c>
      <c r="H13">
        <v>0</v>
      </c>
      <c r="I13">
        <v>0</v>
      </c>
      <c r="J13">
        <v>78.912000000000006</v>
      </c>
      <c r="K13">
        <v>683.13656200000003</v>
      </c>
      <c r="L13">
        <v>653.15250000000003</v>
      </c>
      <c r="M13">
        <v>92</v>
      </c>
      <c r="N13">
        <v>58.59</v>
      </c>
      <c r="O13">
        <v>123.66562500000001</v>
      </c>
      <c r="P13">
        <v>103.125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348.97500000000002</v>
      </c>
      <c r="V13">
        <v>15.29</v>
      </c>
      <c r="W13">
        <v>44.917999999999999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40.049999999999997</v>
      </c>
      <c r="AH13">
        <v>39.774000000000001</v>
      </c>
      <c r="AI13">
        <v>0</v>
      </c>
      <c r="AJ13">
        <v>0</v>
      </c>
      <c r="AK13">
        <v>25.7607</v>
      </c>
      <c r="AL13">
        <v>40.088999999999999</v>
      </c>
      <c r="AM13">
        <v>0</v>
      </c>
      <c r="AN13">
        <v>0.78432999999999997</v>
      </c>
      <c r="AO13">
        <v>20.58</v>
      </c>
      <c r="AP13">
        <v>11.7852</v>
      </c>
      <c r="AQ13">
        <v>0</v>
      </c>
      <c r="AR13">
        <v>11.04</v>
      </c>
      <c r="AS13">
        <v>5.3807999999999998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2885.3250079999998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64.073999999999998</v>
      </c>
      <c r="H14">
        <v>0</v>
      </c>
      <c r="I14">
        <v>0</v>
      </c>
      <c r="J14">
        <v>78.912000000000006</v>
      </c>
      <c r="K14">
        <v>683.13656200000003</v>
      </c>
      <c r="L14">
        <v>653.15250000000003</v>
      </c>
      <c r="M14">
        <v>92</v>
      </c>
      <c r="N14">
        <v>58.59</v>
      </c>
      <c r="O14">
        <v>123.66562500000001</v>
      </c>
      <c r="P14">
        <v>103.125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348.97500000000002</v>
      </c>
      <c r="V14">
        <v>15.29</v>
      </c>
      <c r="W14">
        <v>44.917999999999999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40.049999999999997</v>
      </c>
      <c r="AH14">
        <v>39.774000000000001</v>
      </c>
      <c r="AI14">
        <v>0</v>
      </c>
      <c r="AJ14">
        <v>0</v>
      </c>
      <c r="AK14">
        <v>25.7607</v>
      </c>
      <c r="AL14">
        <v>40.088999999999999</v>
      </c>
      <c r="AM14">
        <v>0</v>
      </c>
      <c r="AN14">
        <v>0.78432999999999997</v>
      </c>
      <c r="AO14">
        <v>20.58</v>
      </c>
      <c r="AP14">
        <v>11.7852</v>
      </c>
      <c r="AQ14">
        <v>0</v>
      </c>
      <c r="AR14">
        <v>11.04</v>
      </c>
      <c r="AS14">
        <v>5.3807999999999998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2885.3250079999998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64.073999999999998</v>
      </c>
      <c r="H15">
        <v>0</v>
      </c>
      <c r="I15">
        <v>0</v>
      </c>
      <c r="J15">
        <v>78.912000000000006</v>
      </c>
      <c r="K15">
        <v>683.13656200000003</v>
      </c>
      <c r="L15">
        <v>653.15250000000003</v>
      </c>
      <c r="M15">
        <v>92</v>
      </c>
      <c r="N15">
        <v>58.59</v>
      </c>
      <c r="O15">
        <v>123.66562500000001</v>
      </c>
      <c r="P15">
        <v>103.125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348.97500000000002</v>
      </c>
      <c r="V15">
        <v>15.29</v>
      </c>
      <c r="W15">
        <v>44.917999999999999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40.049999999999997</v>
      </c>
      <c r="AH15">
        <v>39.774000000000001</v>
      </c>
      <c r="AI15">
        <v>0</v>
      </c>
      <c r="AJ15">
        <v>0</v>
      </c>
      <c r="AK15">
        <v>25.7607</v>
      </c>
      <c r="AL15">
        <v>40.088999999999999</v>
      </c>
      <c r="AM15">
        <v>0</v>
      </c>
      <c r="AN15">
        <v>0.78432999999999997</v>
      </c>
      <c r="AO15">
        <v>20.58</v>
      </c>
      <c r="AP15">
        <v>11.7852</v>
      </c>
      <c r="AQ15">
        <v>0</v>
      </c>
      <c r="AR15">
        <v>11.04</v>
      </c>
      <c r="AS15">
        <v>5.3807999999999998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2900.7198079999994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64.073999999999998</v>
      </c>
      <c r="H16">
        <v>0</v>
      </c>
      <c r="I16">
        <v>0</v>
      </c>
      <c r="J16">
        <v>78.912000000000006</v>
      </c>
      <c r="K16">
        <v>683.13656200000003</v>
      </c>
      <c r="L16">
        <v>653.15250000000003</v>
      </c>
      <c r="M16">
        <v>92</v>
      </c>
      <c r="N16">
        <v>58.59</v>
      </c>
      <c r="O16">
        <v>123.66562500000001</v>
      </c>
      <c r="P16">
        <v>103.125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348.97500000000002</v>
      </c>
      <c r="V16">
        <v>15.29</v>
      </c>
      <c r="W16">
        <v>44.917999999999999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40.049999999999997</v>
      </c>
      <c r="AH16">
        <v>39.774000000000001</v>
      </c>
      <c r="AI16">
        <v>0</v>
      </c>
      <c r="AJ16">
        <v>0</v>
      </c>
      <c r="AK16">
        <v>25.7607</v>
      </c>
      <c r="AL16">
        <v>40.088999999999999</v>
      </c>
      <c r="AM16">
        <v>0</v>
      </c>
      <c r="AN16">
        <v>0.78432999999999997</v>
      </c>
      <c r="AO16">
        <v>20.58</v>
      </c>
      <c r="AP16">
        <v>11.7852</v>
      </c>
      <c r="AQ16">
        <v>0</v>
      </c>
      <c r="AR16">
        <v>11.04</v>
      </c>
      <c r="AS16">
        <v>5.3807999999999998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2900.7198079999994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64.073999999999998</v>
      </c>
      <c r="H17">
        <v>0</v>
      </c>
      <c r="I17">
        <v>0</v>
      </c>
      <c r="J17">
        <v>78.912000000000006</v>
      </c>
      <c r="K17">
        <v>683.13656200000003</v>
      </c>
      <c r="L17">
        <v>653.15250000000003</v>
      </c>
      <c r="M17">
        <v>92</v>
      </c>
      <c r="N17">
        <v>58.59</v>
      </c>
      <c r="O17">
        <v>123.66562500000001</v>
      </c>
      <c r="P17">
        <v>103.125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348.97500000000002</v>
      </c>
      <c r="V17">
        <v>15.29</v>
      </c>
      <c r="W17">
        <v>44.917999999999999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40.049999999999997</v>
      </c>
      <c r="AH17">
        <v>39.774000000000001</v>
      </c>
      <c r="AI17">
        <v>0</v>
      </c>
      <c r="AJ17">
        <v>0</v>
      </c>
      <c r="AK17">
        <v>25.7607</v>
      </c>
      <c r="AL17">
        <v>40.088999999999999</v>
      </c>
      <c r="AM17">
        <v>0</v>
      </c>
      <c r="AN17">
        <v>0.78432999999999997</v>
      </c>
      <c r="AO17">
        <v>20.58</v>
      </c>
      <c r="AP17">
        <v>11.7852</v>
      </c>
      <c r="AQ17">
        <v>0</v>
      </c>
      <c r="AR17">
        <v>11.04</v>
      </c>
      <c r="AS17">
        <v>5.3807999999999998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2900.7198079999994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64.073999999999998</v>
      </c>
      <c r="H18">
        <v>0</v>
      </c>
      <c r="I18">
        <v>0</v>
      </c>
      <c r="J18">
        <v>78.912000000000006</v>
      </c>
      <c r="K18">
        <v>683.13656200000003</v>
      </c>
      <c r="L18">
        <v>653.15250000000003</v>
      </c>
      <c r="M18">
        <v>92</v>
      </c>
      <c r="N18">
        <v>58.59</v>
      </c>
      <c r="O18">
        <v>123.66562500000001</v>
      </c>
      <c r="P18">
        <v>103.125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348.97500000000002</v>
      </c>
      <c r="V18">
        <v>15.29</v>
      </c>
      <c r="W18">
        <v>44.917999999999999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40.049999999999997</v>
      </c>
      <c r="AH18">
        <v>39.774000000000001</v>
      </c>
      <c r="AI18">
        <v>0</v>
      </c>
      <c r="AJ18">
        <v>0</v>
      </c>
      <c r="AK18">
        <v>25.7607</v>
      </c>
      <c r="AL18">
        <v>40.088999999999999</v>
      </c>
      <c r="AM18">
        <v>0</v>
      </c>
      <c r="AN18">
        <v>0.78432999999999997</v>
      </c>
      <c r="AO18">
        <v>20.58</v>
      </c>
      <c r="AP18">
        <v>11.7852</v>
      </c>
      <c r="AQ18">
        <v>0</v>
      </c>
      <c r="AR18">
        <v>11.04</v>
      </c>
      <c r="AS18">
        <v>5.3807999999999998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2900.7198079999994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64.073999999999998</v>
      </c>
      <c r="H19">
        <v>0</v>
      </c>
      <c r="I19">
        <v>0</v>
      </c>
      <c r="J19">
        <v>78.912000000000006</v>
      </c>
      <c r="K19">
        <v>683.13656200000003</v>
      </c>
      <c r="L19">
        <v>653.15250000000003</v>
      </c>
      <c r="M19">
        <v>92</v>
      </c>
      <c r="N19">
        <v>58.59</v>
      </c>
      <c r="O19">
        <v>123.66562500000001</v>
      </c>
      <c r="P19">
        <v>103.125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348.97500000000002</v>
      </c>
      <c r="V19">
        <v>15.29</v>
      </c>
      <c r="W19">
        <v>44.917999999999999</v>
      </c>
      <c r="X19">
        <v>147.515625</v>
      </c>
      <c r="Y19">
        <v>0</v>
      </c>
      <c r="Z19">
        <v>6.5208000000000004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40.049999999999997</v>
      </c>
      <c r="AH19">
        <v>39.774000000000001</v>
      </c>
      <c r="AI19">
        <v>0</v>
      </c>
      <c r="AJ19">
        <v>0</v>
      </c>
      <c r="AK19">
        <v>25.7607</v>
      </c>
      <c r="AL19">
        <v>25.564</v>
      </c>
      <c r="AM19">
        <v>0</v>
      </c>
      <c r="AN19">
        <v>0.78432999999999997</v>
      </c>
      <c r="AO19">
        <v>20.58</v>
      </c>
      <c r="AP19">
        <v>11.7852</v>
      </c>
      <c r="AQ19">
        <v>0</v>
      </c>
      <c r="AR19">
        <v>8.8320000000000007</v>
      </c>
      <c r="AS19">
        <v>5.3807999999999998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2895.983807999999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64.073999999999998</v>
      </c>
      <c r="H20">
        <v>0</v>
      </c>
      <c r="I20">
        <v>0</v>
      </c>
      <c r="J20">
        <v>78.912000000000006</v>
      </c>
      <c r="K20">
        <v>683.13656200000003</v>
      </c>
      <c r="L20">
        <v>653.15250000000003</v>
      </c>
      <c r="M20">
        <v>92</v>
      </c>
      <c r="N20">
        <v>58.59</v>
      </c>
      <c r="O20">
        <v>123.66562500000001</v>
      </c>
      <c r="P20">
        <v>103.125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348.97500000000002</v>
      </c>
      <c r="V20">
        <v>15.29</v>
      </c>
      <c r="W20">
        <v>44.917999999999999</v>
      </c>
      <c r="X20">
        <v>147.515625</v>
      </c>
      <c r="Y20">
        <v>0</v>
      </c>
      <c r="Z20">
        <v>1.1000000000000001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40.049999999999997</v>
      </c>
      <c r="AH20">
        <v>39.774000000000001</v>
      </c>
      <c r="AI20">
        <v>0</v>
      </c>
      <c r="AJ20">
        <v>0</v>
      </c>
      <c r="AK20">
        <v>25.7607</v>
      </c>
      <c r="AL20">
        <v>25.564</v>
      </c>
      <c r="AM20">
        <v>0</v>
      </c>
      <c r="AN20">
        <v>0.78432999999999997</v>
      </c>
      <c r="AO20">
        <v>20.58</v>
      </c>
      <c r="AP20">
        <v>11.7852</v>
      </c>
      <c r="AQ20">
        <v>0</v>
      </c>
      <c r="AR20">
        <v>8.8320000000000007</v>
      </c>
      <c r="AS20">
        <v>5.3807999999999998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2890.5630079999992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64.073999999999998</v>
      </c>
      <c r="H21">
        <v>0</v>
      </c>
      <c r="I21">
        <v>0</v>
      </c>
      <c r="J21">
        <v>78.912000000000006</v>
      </c>
      <c r="K21">
        <v>683.13656200000003</v>
      </c>
      <c r="L21">
        <v>653.15250000000003</v>
      </c>
      <c r="M21">
        <v>92</v>
      </c>
      <c r="N21">
        <v>58.59</v>
      </c>
      <c r="O21">
        <v>123.66562500000001</v>
      </c>
      <c r="P21">
        <v>103.125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348.97500000000002</v>
      </c>
      <c r="V21">
        <v>15.29</v>
      </c>
      <c r="W21">
        <v>44.917999999999999</v>
      </c>
      <c r="X21">
        <v>147.515625</v>
      </c>
      <c r="Y21">
        <v>0</v>
      </c>
      <c r="Z21">
        <v>1.1000000000000001</v>
      </c>
      <c r="AA21">
        <v>0</v>
      </c>
      <c r="AB21">
        <v>11.997</v>
      </c>
      <c r="AC21">
        <v>9.6778399999999998</v>
      </c>
      <c r="AD21">
        <v>9.1149000000000004</v>
      </c>
      <c r="AE21">
        <v>49.436556000000003</v>
      </c>
      <c r="AF21">
        <v>8.8740000000000006</v>
      </c>
      <c r="AG21">
        <v>40.049999999999997</v>
      </c>
      <c r="AH21">
        <v>39.774000000000001</v>
      </c>
      <c r="AI21">
        <v>0</v>
      </c>
      <c r="AJ21">
        <v>0</v>
      </c>
      <c r="AK21">
        <v>25.7607</v>
      </c>
      <c r="AL21">
        <v>25.564</v>
      </c>
      <c r="AM21">
        <v>0</v>
      </c>
      <c r="AN21">
        <v>0.78432999999999997</v>
      </c>
      <c r="AO21">
        <v>20.58</v>
      </c>
      <c r="AP21">
        <v>11.7852</v>
      </c>
      <c r="AQ21">
        <v>0</v>
      </c>
      <c r="AR21">
        <v>8.8320000000000007</v>
      </c>
      <c r="AS21">
        <v>5.3807999999999998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2900.240847999999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64.073999999999998</v>
      </c>
      <c r="H22">
        <v>0</v>
      </c>
      <c r="I22">
        <v>0</v>
      </c>
      <c r="J22">
        <v>78.912000000000006</v>
      </c>
      <c r="K22">
        <v>683.13656200000003</v>
      </c>
      <c r="L22">
        <v>653.15250000000003</v>
      </c>
      <c r="M22">
        <v>92</v>
      </c>
      <c r="N22">
        <v>58.59</v>
      </c>
      <c r="O22">
        <v>123.66562500000001</v>
      </c>
      <c r="P22">
        <v>103.125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348.97500000000002</v>
      </c>
      <c r="V22">
        <v>15.29</v>
      </c>
      <c r="W22">
        <v>44.917999999999999</v>
      </c>
      <c r="X22">
        <v>147.515625</v>
      </c>
      <c r="Y22">
        <v>0</v>
      </c>
      <c r="Z22">
        <v>1.1000000000000001</v>
      </c>
      <c r="AA22">
        <v>0</v>
      </c>
      <c r="AB22">
        <v>26.260100000000001</v>
      </c>
      <c r="AC22">
        <v>9.6778399999999998</v>
      </c>
      <c r="AD22">
        <v>9.1149000000000004</v>
      </c>
      <c r="AE22">
        <v>49.436556000000003</v>
      </c>
      <c r="AF22">
        <v>8.8740000000000006</v>
      </c>
      <c r="AG22">
        <v>40.049999999999997</v>
      </c>
      <c r="AH22">
        <v>39.774000000000001</v>
      </c>
      <c r="AI22">
        <v>0</v>
      </c>
      <c r="AJ22">
        <v>0</v>
      </c>
      <c r="AK22">
        <v>25.7607</v>
      </c>
      <c r="AL22">
        <v>25.564</v>
      </c>
      <c r="AM22">
        <v>0</v>
      </c>
      <c r="AN22">
        <v>0.78432999999999997</v>
      </c>
      <c r="AO22">
        <v>20.58</v>
      </c>
      <c r="AP22">
        <v>11.7852</v>
      </c>
      <c r="AQ22">
        <v>0</v>
      </c>
      <c r="AR22">
        <v>8.8320000000000007</v>
      </c>
      <c r="AS22">
        <v>5.3807999999999998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2914.5039479999991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64.073999999999998</v>
      </c>
      <c r="H23">
        <v>0</v>
      </c>
      <c r="I23">
        <v>0</v>
      </c>
      <c r="J23">
        <v>78.912000000000006</v>
      </c>
      <c r="K23">
        <v>683.13656200000003</v>
      </c>
      <c r="L23">
        <v>653.15250000000003</v>
      </c>
      <c r="M23">
        <v>92</v>
      </c>
      <c r="N23">
        <v>58.59</v>
      </c>
      <c r="O23">
        <v>123.66562500000001</v>
      </c>
      <c r="P23">
        <v>103.125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348.97500000000002</v>
      </c>
      <c r="V23">
        <v>15.29</v>
      </c>
      <c r="W23">
        <v>44.917999999999999</v>
      </c>
      <c r="X23">
        <v>147.515625</v>
      </c>
      <c r="Y23">
        <v>0</v>
      </c>
      <c r="Z23">
        <v>1.1000000000000001</v>
      </c>
      <c r="AA23">
        <v>0</v>
      </c>
      <c r="AB23">
        <v>26.260100000000001</v>
      </c>
      <c r="AC23">
        <v>9.6778399999999998</v>
      </c>
      <c r="AD23">
        <v>9.1149000000000004</v>
      </c>
      <c r="AE23">
        <v>49.436556000000003</v>
      </c>
      <c r="AF23">
        <v>8.8740000000000006</v>
      </c>
      <c r="AG23">
        <v>40.049999999999997</v>
      </c>
      <c r="AH23">
        <v>39.774000000000001</v>
      </c>
      <c r="AI23">
        <v>0</v>
      </c>
      <c r="AJ23">
        <v>0</v>
      </c>
      <c r="AK23">
        <v>25.7607</v>
      </c>
      <c r="AL23">
        <v>25.564</v>
      </c>
      <c r="AM23">
        <v>0</v>
      </c>
      <c r="AN23">
        <v>0.78432999999999997</v>
      </c>
      <c r="AO23">
        <v>20.58</v>
      </c>
      <c r="AP23">
        <v>11.7852</v>
      </c>
      <c r="AQ23">
        <v>0</v>
      </c>
      <c r="AR23">
        <v>8.8320000000000007</v>
      </c>
      <c r="AS23">
        <v>5.3807999999999998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2914.5039479999991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64.073999999999998</v>
      </c>
      <c r="H24">
        <v>0</v>
      </c>
      <c r="I24">
        <v>0</v>
      </c>
      <c r="J24">
        <v>78.912000000000006</v>
      </c>
      <c r="K24">
        <v>683.13656200000003</v>
      </c>
      <c r="L24">
        <v>653.15250000000003</v>
      </c>
      <c r="M24">
        <v>92</v>
      </c>
      <c r="N24">
        <v>58.59</v>
      </c>
      <c r="O24">
        <v>123.66562500000001</v>
      </c>
      <c r="P24">
        <v>103.125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348.97500000000002</v>
      </c>
      <c r="V24">
        <v>15.29</v>
      </c>
      <c r="W24">
        <v>44.917999999999999</v>
      </c>
      <c r="X24">
        <v>147.515625</v>
      </c>
      <c r="Y24">
        <v>0</v>
      </c>
      <c r="Z24">
        <v>1.1000000000000001</v>
      </c>
      <c r="AA24">
        <v>0</v>
      </c>
      <c r="AB24">
        <v>26.260100000000001</v>
      </c>
      <c r="AC24">
        <v>9.6778399999999998</v>
      </c>
      <c r="AD24">
        <v>9.1149000000000004</v>
      </c>
      <c r="AE24">
        <v>49.436556000000003</v>
      </c>
      <c r="AF24">
        <v>8.8740000000000006</v>
      </c>
      <c r="AG24">
        <v>40.049999999999997</v>
      </c>
      <c r="AH24">
        <v>39.774000000000001</v>
      </c>
      <c r="AI24">
        <v>0</v>
      </c>
      <c r="AJ24">
        <v>0</v>
      </c>
      <c r="AK24">
        <v>25.7607</v>
      </c>
      <c r="AL24">
        <v>25.564</v>
      </c>
      <c r="AM24">
        <v>0</v>
      </c>
      <c r="AN24">
        <v>0.78432999999999997</v>
      </c>
      <c r="AO24">
        <v>20.58</v>
      </c>
      <c r="AP24">
        <v>11.1447</v>
      </c>
      <c r="AQ24">
        <v>15.12</v>
      </c>
      <c r="AR24">
        <v>8.8320000000000007</v>
      </c>
      <c r="AS24">
        <v>5.3807999999999998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2928.983447999999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64.073999999999998</v>
      </c>
      <c r="H25">
        <v>0</v>
      </c>
      <c r="I25">
        <v>0</v>
      </c>
      <c r="J25">
        <v>78.912000000000006</v>
      </c>
      <c r="K25">
        <v>683.13656200000003</v>
      </c>
      <c r="L25">
        <v>653.15250000000003</v>
      </c>
      <c r="M25">
        <v>92</v>
      </c>
      <c r="N25">
        <v>58.59</v>
      </c>
      <c r="O25">
        <v>123.66562500000001</v>
      </c>
      <c r="P25">
        <v>103.125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348.97500000000002</v>
      </c>
      <c r="V25">
        <v>15.29</v>
      </c>
      <c r="W25">
        <v>44.917999999999999</v>
      </c>
      <c r="X25">
        <v>147.515625</v>
      </c>
      <c r="Y25">
        <v>0</v>
      </c>
      <c r="Z25">
        <v>1.1000000000000001</v>
      </c>
      <c r="AA25">
        <v>13.983000000000001</v>
      </c>
      <c r="AB25">
        <v>26.260100000000001</v>
      </c>
      <c r="AC25">
        <v>9.6778399999999998</v>
      </c>
      <c r="AD25">
        <v>11.492699999999999</v>
      </c>
      <c r="AE25">
        <v>49.436556000000003</v>
      </c>
      <c r="AF25">
        <v>8.8740000000000006</v>
      </c>
      <c r="AG25">
        <v>40.049999999999997</v>
      </c>
      <c r="AH25">
        <v>56.82</v>
      </c>
      <c r="AI25">
        <v>0</v>
      </c>
      <c r="AJ25">
        <v>0</v>
      </c>
      <c r="AK25">
        <v>25.7607</v>
      </c>
      <c r="AL25">
        <v>25.564</v>
      </c>
      <c r="AM25">
        <v>0</v>
      </c>
      <c r="AN25">
        <v>0.78432999999999997</v>
      </c>
      <c r="AO25">
        <v>20.58</v>
      </c>
      <c r="AP25">
        <v>9.9917999999999996</v>
      </c>
      <c r="AQ25">
        <v>31.122</v>
      </c>
      <c r="AR25">
        <v>8.8320000000000007</v>
      </c>
      <c r="AS25">
        <v>5.3807999999999998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2977.2393479999992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64.073999999999998</v>
      </c>
      <c r="H26">
        <v>0</v>
      </c>
      <c r="I26">
        <v>0</v>
      </c>
      <c r="J26">
        <v>78.912000000000006</v>
      </c>
      <c r="K26">
        <v>683.13656200000003</v>
      </c>
      <c r="L26">
        <v>653.15250000000003</v>
      </c>
      <c r="M26">
        <v>92</v>
      </c>
      <c r="N26">
        <v>58.59</v>
      </c>
      <c r="O26">
        <v>123.66562500000001</v>
      </c>
      <c r="P26">
        <v>103.125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348.97500000000002</v>
      </c>
      <c r="V26">
        <v>15.29</v>
      </c>
      <c r="W26">
        <v>44.917999999999999</v>
      </c>
      <c r="X26">
        <v>147.515625</v>
      </c>
      <c r="Y26">
        <v>0</v>
      </c>
      <c r="Z26">
        <v>1.1000000000000001</v>
      </c>
      <c r="AA26">
        <v>28.045000000000002</v>
      </c>
      <c r="AB26">
        <v>26.260100000000001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40.049999999999997</v>
      </c>
      <c r="AH26">
        <v>80.495000000000005</v>
      </c>
      <c r="AI26">
        <v>0</v>
      </c>
      <c r="AJ26">
        <v>0</v>
      </c>
      <c r="AK26">
        <v>25.7607</v>
      </c>
      <c r="AL26">
        <v>25.564</v>
      </c>
      <c r="AM26">
        <v>0</v>
      </c>
      <c r="AN26">
        <v>0.78432999999999997</v>
      </c>
      <c r="AO26">
        <v>20.58</v>
      </c>
      <c r="AP26">
        <v>9.9917999999999996</v>
      </c>
      <c r="AQ26">
        <v>46.683</v>
      </c>
      <c r="AR26">
        <v>8.8320000000000007</v>
      </c>
      <c r="AS26">
        <v>5.3807999999999998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3037.2744479999992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64.073999999999998</v>
      </c>
      <c r="H27">
        <v>0</v>
      </c>
      <c r="I27">
        <v>0</v>
      </c>
      <c r="J27">
        <v>78.912000000000006</v>
      </c>
      <c r="K27">
        <v>683.13656200000003</v>
      </c>
      <c r="L27">
        <v>653.15250000000003</v>
      </c>
      <c r="M27">
        <v>92</v>
      </c>
      <c r="N27">
        <v>58.59</v>
      </c>
      <c r="O27">
        <v>123.66562500000001</v>
      </c>
      <c r="P27">
        <v>103.125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348.97500000000002</v>
      </c>
      <c r="V27">
        <v>15.29</v>
      </c>
      <c r="W27">
        <v>44.917999999999999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40.049999999999997</v>
      </c>
      <c r="AH27">
        <v>104.17</v>
      </c>
      <c r="AI27">
        <v>0</v>
      </c>
      <c r="AJ27">
        <v>0</v>
      </c>
      <c r="AK27">
        <v>25.7607</v>
      </c>
      <c r="AL27">
        <v>25.564</v>
      </c>
      <c r="AM27">
        <v>5.2786799999999996</v>
      </c>
      <c r="AN27">
        <v>0.78432999999999997</v>
      </c>
      <c r="AO27">
        <v>20.58</v>
      </c>
      <c r="AP27">
        <v>9.9917999999999996</v>
      </c>
      <c r="AQ27">
        <v>62.244</v>
      </c>
      <c r="AR27">
        <v>8.8320000000000007</v>
      </c>
      <c r="AS27">
        <v>5.3807999999999998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3093.1040279999997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64.073999999999998</v>
      </c>
      <c r="H28">
        <v>0</v>
      </c>
      <c r="I28">
        <v>0</v>
      </c>
      <c r="J28">
        <v>78.912000000000006</v>
      </c>
      <c r="K28">
        <v>683.13656200000003</v>
      </c>
      <c r="L28">
        <v>653.15250000000003</v>
      </c>
      <c r="M28">
        <v>92</v>
      </c>
      <c r="N28">
        <v>58.59</v>
      </c>
      <c r="O28">
        <v>123.66562500000001</v>
      </c>
      <c r="P28">
        <v>103.125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348.97500000000002</v>
      </c>
      <c r="V28">
        <v>15.29</v>
      </c>
      <c r="W28">
        <v>44.917999999999999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9.86</v>
      </c>
      <c r="AG28">
        <v>40.049999999999997</v>
      </c>
      <c r="AH28">
        <v>140.34540000000001</v>
      </c>
      <c r="AI28">
        <v>0</v>
      </c>
      <c r="AJ28">
        <v>0</v>
      </c>
      <c r="AK28">
        <v>25.7607</v>
      </c>
      <c r="AL28">
        <v>25.564</v>
      </c>
      <c r="AM28">
        <v>15.804048</v>
      </c>
      <c r="AN28">
        <v>0.78432999999999997</v>
      </c>
      <c r="AO28">
        <v>20.58</v>
      </c>
      <c r="AP28">
        <v>9.9917999999999996</v>
      </c>
      <c r="AQ28">
        <v>62.244</v>
      </c>
      <c r="AR28">
        <v>8.8320000000000007</v>
      </c>
      <c r="AS28">
        <v>5.3807999999999998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3212.9496279999998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64.073999999999998</v>
      </c>
      <c r="H29">
        <v>0</v>
      </c>
      <c r="I29">
        <v>0</v>
      </c>
      <c r="J29">
        <v>78.912000000000006</v>
      </c>
      <c r="K29">
        <v>683.13656200000003</v>
      </c>
      <c r="L29">
        <v>653.15250000000003</v>
      </c>
      <c r="M29">
        <v>92</v>
      </c>
      <c r="N29">
        <v>58.59</v>
      </c>
      <c r="O29">
        <v>123.66562500000001</v>
      </c>
      <c r="P29">
        <v>103.125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348.97500000000002</v>
      </c>
      <c r="V29">
        <v>15.29</v>
      </c>
      <c r="W29">
        <v>44.917999999999999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9.86</v>
      </c>
      <c r="AG29">
        <v>40.049999999999997</v>
      </c>
      <c r="AH29">
        <v>140.34540000000001</v>
      </c>
      <c r="AI29">
        <v>0</v>
      </c>
      <c r="AJ29">
        <v>0</v>
      </c>
      <c r="AK29">
        <v>25.7607</v>
      </c>
      <c r="AL29">
        <v>25.564</v>
      </c>
      <c r="AM29">
        <v>15.804048</v>
      </c>
      <c r="AN29">
        <v>0.78432999999999997</v>
      </c>
      <c r="AO29">
        <v>20.58</v>
      </c>
      <c r="AP29">
        <v>9.9917999999999996</v>
      </c>
      <c r="AQ29">
        <v>62.244</v>
      </c>
      <c r="AR29">
        <v>8.8320000000000007</v>
      </c>
      <c r="AS29">
        <v>10.7616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3218.3304279999998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64.073999999999998</v>
      </c>
      <c r="H30">
        <v>0</v>
      </c>
      <c r="I30">
        <v>0</v>
      </c>
      <c r="J30">
        <v>78.912000000000006</v>
      </c>
      <c r="K30">
        <v>683.13656200000003</v>
      </c>
      <c r="L30">
        <v>653.15250000000003</v>
      </c>
      <c r="M30">
        <v>92</v>
      </c>
      <c r="N30">
        <v>58.59</v>
      </c>
      <c r="O30">
        <v>123.66562500000001</v>
      </c>
      <c r="P30">
        <v>103.125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348.97500000000002</v>
      </c>
      <c r="V30">
        <v>15.29</v>
      </c>
      <c r="W30">
        <v>44.917999999999999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9.86</v>
      </c>
      <c r="AG30">
        <v>40.049999999999997</v>
      </c>
      <c r="AH30">
        <v>140.34540000000001</v>
      </c>
      <c r="AI30">
        <v>0</v>
      </c>
      <c r="AJ30">
        <v>0</v>
      </c>
      <c r="AK30">
        <v>25.7607</v>
      </c>
      <c r="AL30">
        <v>25.564</v>
      </c>
      <c r="AM30">
        <v>15.804048</v>
      </c>
      <c r="AN30">
        <v>0.78432999999999997</v>
      </c>
      <c r="AO30">
        <v>20.58</v>
      </c>
      <c r="AP30">
        <v>9.9917999999999996</v>
      </c>
      <c r="AQ30">
        <v>62.244</v>
      </c>
      <c r="AR30">
        <v>49.128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3279.7622100000003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63.530999999999999</v>
      </c>
      <c r="H31">
        <v>0</v>
      </c>
      <c r="I31">
        <v>0</v>
      </c>
      <c r="J31">
        <v>78.912000000000006</v>
      </c>
      <c r="K31">
        <v>683.13656200000003</v>
      </c>
      <c r="L31">
        <v>653.15250000000003</v>
      </c>
      <c r="M31">
        <v>92</v>
      </c>
      <c r="N31">
        <v>58.59</v>
      </c>
      <c r="O31">
        <v>123.66562500000001</v>
      </c>
      <c r="P31">
        <v>103.125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348.97500000000002</v>
      </c>
      <c r="V31">
        <v>15.29</v>
      </c>
      <c r="W31">
        <v>44.917999999999999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9.86</v>
      </c>
      <c r="AG31">
        <v>40.049999999999997</v>
      </c>
      <c r="AH31">
        <v>140.34540000000001</v>
      </c>
      <c r="AI31">
        <v>0</v>
      </c>
      <c r="AJ31">
        <v>0</v>
      </c>
      <c r="AK31">
        <v>25.7607</v>
      </c>
      <c r="AL31">
        <v>25.564</v>
      </c>
      <c r="AM31">
        <v>15.804048</v>
      </c>
      <c r="AN31">
        <v>0.78432999999999997</v>
      </c>
      <c r="AO31">
        <v>20.58</v>
      </c>
      <c r="AP31">
        <v>8.7108000000000008</v>
      </c>
      <c r="AQ31">
        <v>62.244</v>
      </c>
      <c r="AR31">
        <v>49.128</v>
      </c>
      <c r="AS31">
        <v>31.897382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3277.9382100000003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63.530999999999999</v>
      </c>
      <c r="H32">
        <v>0</v>
      </c>
      <c r="I32">
        <v>0</v>
      </c>
      <c r="J32">
        <v>78.912000000000006</v>
      </c>
      <c r="K32">
        <v>683.13656200000003</v>
      </c>
      <c r="L32">
        <v>653.15250000000003</v>
      </c>
      <c r="M32">
        <v>92</v>
      </c>
      <c r="N32">
        <v>58.59</v>
      </c>
      <c r="O32">
        <v>123.66562500000001</v>
      </c>
      <c r="P32">
        <v>103.125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348.97500000000002</v>
      </c>
      <c r="V32">
        <v>15.29</v>
      </c>
      <c r="W32">
        <v>44.917999999999999</v>
      </c>
      <c r="X32">
        <v>147.515625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40.049999999999997</v>
      </c>
      <c r="AH32">
        <v>113.64</v>
      </c>
      <c r="AI32">
        <v>0</v>
      </c>
      <c r="AJ32">
        <v>0</v>
      </c>
      <c r="AK32">
        <v>25.7607</v>
      </c>
      <c r="AL32">
        <v>25.564</v>
      </c>
      <c r="AM32">
        <v>5.2786799999999996</v>
      </c>
      <c r="AN32">
        <v>0.78432999999999997</v>
      </c>
      <c r="AO32">
        <v>20.58</v>
      </c>
      <c r="AP32">
        <v>8.7108000000000008</v>
      </c>
      <c r="AQ32">
        <v>46.683</v>
      </c>
      <c r="AR32">
        <v>11.04</v>
      </c>
      <c r="AS32">
        <v>31.897382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3140.0622699999994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63.530999999999999</v>
      </c>
      <c r="H33">
        <v>0</v>
      </c>
      <c r="I33">
        <v>0</v>
      </c>
      <c r="J33">
        <v>78.912000000000006</v>
      </c>
      <c r="K33">
        <v>683.13656200000003</v>
      </c>
      <c r="L33">
        <v>653.15250000000003</v>
      </c>
      <c r="M33">
        <v>92</v>
      </c>
      <c r="N33">
        <v>58.59</v>
      </c>
      <c r="O33">
        <v>123.66562500000001</v>
      </c>
      <c r="P33">
        <v>103.125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348.97500000000002</v>
      </c>
      <c r="V33">
        <v>16.68</v>
      </c>
      <c r="W33">
        <v>44.917999999999999</v>
      </c>
      <c r="X33">
        <v>147.515625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40.049999999999997</v>
      </c>
      <c r="AH33">
        <v>85.23</v>
      </c>
      <c r="AI33">
        <v>0</v>
      </c>
      <c r="AJ33">
        <v>0</v>
      </c>
      <c r="AK33">
        <v>25.7607</v>
      </c>
      <c r="AL33">
        <v>40.088999999999999</v>
      </c>
      <c r="AM33">
        <v>0</v>
      </c>
      <c r="AN33">
        <v>0.78432999999999997</v>
      </c>
      <c r="AO33">
        <v>20.58</v>
      </c>
      <c r="AP33">
        <v>8.7108000000000008</v>
      </c>
      <c r="AQ33">
        <v>31.122</v>
      </c>
      <c r="AR33">
        <v>8.8320000000000007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3058.4148299999993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63.530999999999999</v>
      </c>
      <c r="H34">
        <v>0</v>
      </c>
      <c r="I34">
        <v>0</v>
      </c>
      <c r="J34">
        <v>78.912000000000006</v>
      </c>
      <c r="K34">
        <v>683.13656200000003</v>
      </c>
      <c r="L34">
        <v>653.15250000000003</v>
      </c>
      <c r="M34">
        <v>92</v>
      </c>
      <c r="N34">
        <v>58.59</v>
      </c>
      <c r="O34">
        <v>123.66562500000001</v>
      </c>
      <c r="P34">
        <v>103.125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348.97500000000002</v>
      </c>
      <c r="V34">
        <v>16.68</v>
      </c>
      <c r="W34">
        <v>44.917999999999999</v>
      </c>
      <c r="X34">
        <v>147.515625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40.049999999999997</v>
      </c>
      <c r="AH34">
        <v>66.290000000000006</v>
      </c>
      <c r="AI34">
        <v>0</v>
      </c>
      <c r="AJ34">
        <v>0</v>
      </c>
      <c r="AK34">
        <v>25.7607</v>
      </c>
      <c r="AL34">
        <v>79.376220000000004</v>
      </c>
      <c r="AM34">
        <v>0</v>
      </c>
      <c r="AN34">
        <v>0.78432999999999997</v>
      </c>
      <c r="AO34">
        <v>20.58</v>
      </c>
      <c r="AP34">
        <v>8.7108000000000008</v>
      </c>
      <c r="AQ34">
        <v>15.12</v>
      </c>
      <c r="AR34">
        <v>8.8320000000000007</v>
      </c>
      <c r="AS34">
        <v>10.7616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2994.585427999999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62.988</v>
      </c>
      <c r="H35">
        <v>0</v>
      </c>
      <c r="I35">
        <v>0</v>
      </c>
      <c r="J35">
        <v>78.912000000000006</v>
      </c>
      <c r="K35">
        <v>683.13656200000003</v>
      </c>
      <c r="L35">
        <v>653.15250000000003</v>
      </c>
      <c r="M35">
        <v>92</v>
      </c>
      <c r="N35">
        <v>58.59</v>
      </c>
      <c r="O35">
        <v>123.66562500000001</v>
      </c>
      <c r="P35">
        <v>103.125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348.97500000000002</v>
      </c>
      <c r="V35">
        <v>16.68</v>
      </c>
      <c r="W35">
        <v>44.917999999999999</v>
      </c>
      <c r="X35">
        <v>147.515625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40.049999999999997</v>
      </c>
      <c r="AH35">
        <v>45.929499999999997</v>
      </c>
      <c r="AI35">
        <v>3.1825000000000001</v>
      </c>
      <c r="AJ35">
        <v>0</v>
      </c>
      <c r="AK35">
        <v>25.7607</v>
      </c>
      <c r="AL35">
        <v>79.376220000000004</v>
      </c>
      <c r="AM35">
        <v>0</v>
      </c>
      <c r="AN35">
        <v>0.78432999999999997</v>
      </c>
      <c r="AO35">
        <v>20.58</v>
      </c>
      <c r="AP35">
        <v>8.7108000000000008</v>
      </c>
      <c r="AQ35">
        <v>0</v>
      </c>
      <c r="AR35">
        <v>8.8320000000000007</v>
      </c>
      <c r="AS35">
        <v>5.3807999999999998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2956.3636279999992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62.988</v>
      </c>
      <c r="H36">
        <v>0</v>
      </c>
      <c r="I36">
        <v>0</v>
      </c>
      <c r="J36">
        <v>77.816000000000003</v>
      </c>
      <c r="K36">
        <v>683.13656200000003</v>
      </c>
      <c r="L36">
        <v>653.15250000000003</v>
      </c>
      <c r="M36">
        <v>92</v>
      </c>
      <c r="N36">
        <v>58.59</v>
      </c>
      <c r="O36">
        <v>123.66562500000001</v>
      </c>
      <c r="P36">
        <v>103.125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348.97500000000002</v>
      </c>
      <c r="V36">
        <v>16.68</v>
      </c>
      <c r="W36">
        <v>44.917999999999999</v>
      </c>
      <c r="X36">
        <v>147.515625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40.049999999999997</v>
      </c>
      <c r="AH36">
        <v>39.774000000000001</v>
      </c>
      <c r="AI36">
        <v>6.3650000000000002</v>
      </c>
      <c r="AJ36">
        <v>0</v>
      </c>
      <c r="AK36">
        <v>25.7607</v>
      </c>
      <c r="AL36">
        <v>79.376220000000004</v>
      </c>
      <c r="AM36">
        <v>0</v>
      </c>
      <c r="AN36">
        <v>0.78432999999999997</v>
      </c>
      <c r="AO36">
        <v>20.58</v>
      </c>
      <c r="AP36">
        <v>8.7108000000000008</v>
      </c>
      <c r="AQ36">
        <v>0</v>
      </c>
      <c r="AR36">
        <v>8.8320000000000007</v>
      </c>
      <c r="AS36">
        <v>5.3807999999999998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2999.8946279999986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62.988</v>
      </c>
      <c r="H37">
        <v>0</v>
      </c>
      <c r="I37">
        <v>0</v>
      </c>
      <c r="J37">
        <v>77.816000000000003</v>
      </c>
      <c r="K37">
        <v>683.13656200000003</v>
      </c>
      <c r="L37">
        <v>653.15250000000003</v>
      </c>
      <c r="M37">
        <v>92</v>
      </c>
      <c r="N37">
        <v>58.59</v>
      </c>
      <c r="O37">
        <v>123.66562500000001</v>
      </c>
      <c r="P37">
        <v>103.125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348.97500000000002</v>
      </c>
      <c r="V37">
        <v>16.68</v>
      </c>
      <c r="W37">
        <v>44.917999999999999</v>
      </c>
      <c r="X37">
        <v>147.515625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40.049999999999997</v>
      </c>
      <c r="AH37">
        <v>39.774000000000001</v>
      </c>
      <c r="AI37">
        <v>32.700823999999997</v>
      </c>
      <c r="AJ37">
        <v>0</v>
      </c>
      <c r="AK37">
        <v>25.7607</v>
      </c>
      <c r="AL37">
        <v>79.376220000000004</v>
      </c>
      <c r="AM37">
        <v>0</v>
      </c>
      <c r="AN37">
        <v>0.78432999999999997</v>
      </c>
      <c r="AO37">
        <v>20.58</v>
      </c>
      <c r="AP37">
        <v>8.7108000000000008</v>
      </c>
      <c r="AQ37">
        <v>0</v>
      </c>
      <c r="AR37">
        <v>6.6239999999999997</v>
      </c>
      <c r="AS37">
        <v>5.3807999999999998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3024.0224519999988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62.988</v>
      </c>
      <c r="H38">
        <v>0</v>
      </c>
      <c r="I38">
        <v>0</v>
      </c>
      <c r="J38">
        <v>77.816000000000003</v>
      </c>
      <c r="K38">
        <v>683.13656200000003</v>
      </c>
      <c r="L38">
        <v>653.15250000000003</v>
      </c>
      <c r="M38">
        <v>92</v>
      </c>
      <c r="N38">
        <v>58.59</v>
      </c>
      <c r="O38">
        <v>123.66562500000001</v>
      </c>
      <c r="P38">
        <v>103.125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348.97500000000002</v>
      </c>
      <c r="V38">
        <v>16.68</v>
      </c>
      <c r="W38">
        <v>44.917999999999999</v>
      </c>
      <c r="X38">
        <v>147.515625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40.049999999999997</v>
      </c>
      <c r="AH38">
        <v>39.774000000000001</v>
      </c>
      <c r="AI38">
        <v>49.051236000000003</v>
      </c>
      <c r="AJ38">
        <v>0</v>
      </c>
      <c r="AK38">
        <v>25.7607</v>
      </c>
      <c r="AL38">
        <v>25.564</v>
      </c>
      <c r="AM38">
        <v>0</v>
      </c>
      <c r="AN38">
        <v>0.78432999999999997</v>
      </c>
      <c r="AO38">
        <v>20.58</v>
      </c>
      <c r="AP38">
        <v>8.7108000000000008</v>
      </c>
      <c r="AQ38">
        <v>0</v>
      </c>
      <c r="AR38">
        <v>6.6239999999999997</v>
      </c>
      <c r="AS38">
        <v>5.3807999999999998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2986.5606439999983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62.445</v>
      </c>
      <c r="H39">
        <v>0</v>
      </c>
      <c r="I39">
        <v>0</v>
      </c>
      <c r="J39">
        <v>77.816000000000003</v>
      </c>
      <c r="K39">
        <v>683.13656200000003</v>
      </c>
      <c r="L39">
        <v>653.15250000000003</v>
      </c>
      <c r="M39">
        <v>92</v>
      </c>
      <c r="N39">
        <v>58.59</v>
      </c>
      <c r="O39">
        <v>123.66562500000001</v>
      </c>
      <c r="P39">
        <v>103.125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348.97500000000002</v>
      </c>
      <c r="V39">
        <v>16.68</v>
      </c>
      <c r="W39">
        <v>44.917999999999999</v>
      </c>
      <c r="X39">
        <v>147.515625</v>
      </c>
      <c r="Y39">
        <v>0</v>
      </c>
      <c r="Z39">
        <v>2.2000000000000002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40.049999999999997</v>
      </c>
      <c r="AH39">
        <v>39.774000000000001</v>
      </c>
      <c r="AI39">
        <v>49.051236000000003</v>
      </c>
      <c r="AJ39">
        <v>0</v>
      </c>
      <c r="AK39">
        <v>25.7607</v>
      </c>
      <c r="AL39">
        <v>13.363</v>
      </c>
      <c r="AM39">
        <v>0</v>
      </c>
      <c r="AN39">
        <v>0.78432999999999997</v>
      </c>
      <c r="AO39">
        <v>19.11</v>
      </c>
      <c r="AP39">
        <v>8.7108000000000008</v>
      </c>
      <c r="AQ39">
        <v>0</v>
      </c>
      <c r="AR39">
        <v>13.247999999999999</v>
      </c>
      <c r="AS39">
        <v>9.4163999999999994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2978.6854439999993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62.445</v>
      </c>
      <c r="H40">
        <v>0</v>
      </c>
      <c r="I40">
        <v>0</v>
      </c>
      <c r="J40">
        <v>77.816000000000003</v>
      </c>
      <c r="K40">
        <v>683.13656200000003</v>
      </c>
      <c r="L40">
        <v>653.15250000000003</v>
      </c>
      <c r="M40">
        <v>92</v>
      </c>
      <c r="N40">
        <v>58.59</v>
      </c>
      <c r="O40">
        <v>123.66562500000001</v>
      </c>
      <c r="P40">
        <v>103.125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348.97500000000002</v>
      </c>
      <c r="V40">
        <v>16.68</v>
      </c>
      <c r="W40">
        <v>44.917999999999999</v>
      </c>
      <c r="X40">
        <v>147.515625</v>
      </c>
      <c r="Y40">
        <v>0</v>
      </c>
      <c r="Z40">
        <v>2.2000000000000002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40.049999999999997</v>
      </c>
      <c r="AH40">
        <v>39.774000000000001</v>
      </c>
      <c r="AI40">
        <v>49.051236000000003</v>
      </c>
      <c r="AJ40">
        <v>0</v>
      </c>
      <c r="AK40">
        <v>25.7607</v>
      </c>
      <c r="AL40">
        <v>13.363</v>
      </c>
      <c r="AM40">
        <v>0</v>
      </c>
      <c r="AN40">
        <v>0.78432999999999997</v>
      </c>
      <c r="AO40">
        <v>19.11</v>
      </c>
      <c r="AP40">
        <v>8.7108000000000008</v>
      </c>
      <c r="AQ40">
        <v>0</v>
      </c>
      <c r="AR40">
        <v>13.247999999999999</v>
      </c>
      <c r="AS40">
        <v>9.4163999999999994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2978.6854439999993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61.902000000000001</v>
      </c>
      <c r="H41">
        <v>0</v>
      </c>
      <c r="I41">
        <v>0</v>
      </c>
      <c r="J41">
        <v>77.816000000000003</v>
      </c>
      <c r="K41">
        <v>683.13656200000003</v>
      </c>
      <c r="L41">
        <v>653.15250000000003</v>
      </c>
      <c r="M41">
        <v>92</v>
      </c>
      <c r="N41">
        <v>58.59</v>
      </c>
      <c r="O41">
        <v>123.66562500000001</v>
      </c>
      <c r="P41">
        <v>103.125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348.97500000000002</v>
      </c>
      <c r="V41">
        <v>16.68</v>
      </c>
      <c r="W41">
        <v>44.917999999999999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40.049999999999997</v>
      </c>
      <c r="AH41">
        <v>39.774000000000001</v>
      </c>
      <c r="AI41">
        <v>49.051236000000003</v>
      </c>
      <c r="AJ41">
        <v>0</v>
      </c>
      <c r="AK41">
        <v>25.7607</v>
      </c>
      <c r="AL41">
        <v>13.363</v>
      </c>
      <c r="AM41">
        <v>0</v>
      </c>
      <c r="AN41">
        <v>0.78432999999999997</v>
      </c>
      <c r="AO41">
        <v>19.11</v>
      </c>
      <c r="AP41">
        <v>8.7108000000000008</v>
      </c>
      <c r="AQ41">
        <v>0</v>
      </c>
      <c r="AR41">
        <v>17.664000000000001</v>
      </c>
      <c r="AS41">
        <v>9.4163999999999994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2980.3584439999995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61.902000000000001</v>
      </c>
      <c r="H42">
        <v>0</v>
      </c>
      <c r="I42">
        <v>0</v>
      </c>
      <c r="J42">
        <v>77.816000000000003</v>
      </c>
      <c r="K42">
        <v>683.13656200000003</v>
      </c>
      <c r="L42">
        <v>653.15250000000003</v>
      </c>
      <c r="M42">
        <v>92</v>
      </c>
      <c r="N42">
        <v>58.59</v>
      </c>
      <c r="O42">
        <v>123.66562500000001</v>
      </c>
      <c r="P42">
        <v>103.125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348.97500000000002</v>
      </c>
      <c r="V42">
        <v>16.68</v>
      </c>
      <c r="W42">
        <v>44.917999999999999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40.049999999999997</v>
      </c>
      <c r="AH42">
        <v>39.774000000000001</v>
      </c>
      <c r="AI42">
        <v>32.700823999999997</v>
      </c>
      <c r="AJ42">
        <v>0</v>
      </c>
      <c r="AK42">
        <v>25.7607</v>
      </c>
      <c r="AL42">
        <v>13.363</v>
      </c>
      <c r="AM42">
        <v>0</v>
      </c>
      <c r="AN42">
        <v>0.78432999999999997</v>
      </c>
      <c r="AO42">
        <v>19.11</v>
      </c>
      <c r="AP42">
        <v>8.7108000000000008</v>
      </c>
      <c r="AQ42">
        <v>0</v>
      </c>
      <c r="AR42">
        <v>17.664000000000001</v>
      </c>
      <c r="AS42">
        <v>9.4163999999999994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2964.0080319999997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61.902000000000001</v>
      </c>
      <c r="H43">
        <v>0</v>
      </c>
      <c r="I43">
        <v>0</v>
      </c>
      <c r="J43">
        <v>77.816000000000003</v>
      </c>
      <c r="K43">
        <v>683.13656200000003</v>
      </c>
      <c r="L43">
        <v>653.15250000000003</v>
      </c>
      <c r="M43">
        <v>92</v>
      </c>
      <c r="N43">
        <v>58.59</v>
      </c>
      <c r="O43">
        <v>123.66562500000001</v>
      </c>
      <c r="P43">
        <v>103.125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348.97500000000002</v>
      </c>
      <c r="V43">
        <v>16.68</v>
      </c>
      <c r="W43">
        <v>44.917999999999999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40.049999999999997</v>
      </c>
      <c r="AH43">
        <v>39.774000000000001</v>
      </c>
      <c r="AI43">
        <v>5.0919999999999996</v>
      </c>
      <c r="AJ43">
        <v>0</v>
      </c>
      <c r="AK43">
        <v>25.7607</v>
      </c>
      <c r="AL43">
        <v>13.363</v>
      </c>
      <c r="AM43">
        <v>0</v>
      </c>
      <c r="AN43">
        <v>0.78432999999999997</v>
      </c>
      <c r="AO43">
        <v>19.11</v>
      </c>
      <c r="AP43">
        <v>13.10463</v>
      </c>
      <c r="AQ43">
        <v>0</v>
      </c>
      <c r="AR43">
        <v>38.64</v>
      </c>
      <c r="AS43">
        <v>9.4163999999999994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2961.7690379999995</v>
      </c>
    </row>
    <row r="44" spans="1:117">
      <c r="A44" t="s">
        <v>86</v>
      </c>
      <c r="B44">
        <v>0</v>
      </c>
      <c r="C44">
        <v>0</v>
      </c>
      <c r="D44">
        <v>33.6</v>
      </c>
      <c r="E44">
        <v>0</v>
      </c>
      <c r="F44">
        <v>0</v>
      </c>
      <c r="G44">
        <v>61.902000000000001</v>
      </c>
      <c r="H44">
        <v>0</v>
      </c>
      <c r="I44">
        <v>0</v>
      </c>
      <c r="J44">
        <v>77.816000000000003</v>
      </c>
      <c r="K44">
        <v>683.13656200000003</v>
      </c>
      <c r="L44">
        <v>653.15250000000003</v>
      </c>
      <c r="M44">
        <v>92</v>
      </c>
      <c r="N44">
        <v>58.59</v>
      </c>
      <c r="O44">
        <v>123.66562500000001</v>
      </c>
      <c r="P44">
        <v>103.125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348.97500000000002</v>
      </c>
      <c r="V44">
        <v>16.68</v>
      </c>
      <c r="W44">
        <v>44.917999999999999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40.049999999999997</v>
      </c>
      <c r="AH44">
        <v>39.774000000000001</v>
      </c>
      <c r="AI44">
        <v>0</v>
      </c>
      <c r="AJ44">
        <v>0</v>
      </c>
      <c r="AK44">
        <v>25.7607</v>
      </c>
      <c r="AL44">
        <v>13.363</v>
      </c>
      <c r="AM44">
        <v>0</v>
      </c>
      <c r="AN44">
        <v>0.78432999999999997</v>
      </c>
      <c r="AO44">
        <v>19.11</v>
      </c>
      <c r="AP44">
        <v>13.10463</v>
      </c>
      <c r="AQ44">
        <v>0</v>
      </c>
      <c r="AR44">
        <v>38.64</v>
      </c>
      <c r="AS44">
        <v>9.4163999999999994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2956.6770379999994</v>
      </c>
    </row>
    <row r="45" spans="1:117">
      <c r="A45" t="s">
        <v>87</v>
      </c>
      <c r="B45">
        <v>0</v>
      </c>
      <c r="C45">
        <v>0</v>
      </c>
      <c r="D45">
        <v>33.6</v>
      </c>
      <c r="E45">
        <v>0</v>
      </c>
      <c r="F45">
        <v>0</v>
      </c>
      <c r="G45">
        <v>61.902000000000001</v>
      </c>
      <c r="H45">
        <v>0</v>
      </c>
      <c r="I45">
        <v>0</v>
      </c>
      <c r="J45">
        <v>77.816000000000003</v>
      </c>
      <c r="K45">
        <v>683.13656200000003</v>
      </c>
      <c r="L45">
        <v>653.15250000000003</v>
      </c>
      <c r="M45">
        <v>92</v>
      </c>
      <c r="N45">
        <v>58.59</v>
      </c>
      <c r="O45">
        <v>123.66562500000001</v>
      </c>
      <c r="P45">
        <v>103.125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348.97500000000002</v>
      </c>
      <c r="V45">
        <v>16.68</v>
      </c>
      <c r="W45">
        <v>44.917999999999999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40.049999999999997</v>
      </c>
      <c r="AH45">
        <v>39.774000000000001</v>
      </c>
      <c r="AI45">
        <v>0</v>
      </c>
      <c r="AJ45">
        <v>0</v>
      </c>
      <c r="AK45">
        <v>25.7607</v>
      </c>
      <c r="AL45">
        <v>13.363</v>
      </c>
      <c r="AM45">
        <v>0</v>
      </c>
      <c r="AN45">
        <v>0.78432999999999997</v>
      </c>
      <c r="AO45">
        <v>19.11</v>
      </c>
      <c r="AP45">
        <v>13.10463</v>
      </c>
      <c r="AQ45">
        <v>0</v>
      </c>
      <c r="AR45">
        <v>11.04</v>
      </c>
      <c r="AS45">
        <v>9.4163999999999994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2929.0770379999994</v>
      </c>
    </row>
    <row r="46" spans="1:117">
      <c r="A46" t="s">
        <v>88</v>
      </c>
      <c r="B46">
        <v>0</v>
      </c>
      <c r="C46">
        <v>0</v>
      </c>
      <c r="D46">
        <v>33.6</v>
      </c>
      <c r="E46">
        <v>0</v>
      </c>
      <c r="F46">
        <v>0</v>
      </c>
      <c r="G46">
        <v>61.902000000000001</v>
      </c>
      <c r="H46">
        <v>0</v>
      </c>
      <c r="I46">
        <v>0</v>
      </c>
      <c r="J46">
        <v>77.816000000000003</v>
      </c>
      <c r="K46">
        <v>683.13656200000003</v>
      </c>
      <c r="L46">
        <v>653.15250000000003</v>
      </c>
      <c r="M46">
        <v>92</v>
      </c>
      <c r="N46">
        <v>58.59</v>
      </c>
      <c r="O46">
        <v>123.66562500000001</v>
      </c>
      <c r="P46">
        <v>103.125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348.97500000000002</v>
      </c>
      <c r="V46">
        <v>16.68</v>
      </c>
      <c r="W46">
        <v>44.917999999999999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40.049999999999997</v>
      </c>
      <c r="AH46">
        <v>39.774000000000001</v>
      </c>
      <c r="AI46">
        <v>0</v>
      </c>
      <c r="AJ46">
        <v>0</v>
      </c>
      <c r="AK46">
        <v>25.7607</v>
      </c>
      <c r="AL46">
        <v>13.363</v>
      </c>
      <c r="AM46">
        <v>0</v>
      </c>
      <c r="AN46">
        <v>0.78432999999999997</v>
      </c>
      <c r="AO46">
        <v>19.11</v>
      </c>
      <c r="AP46">
        <v>13.10463</v>
      </c>
      <c r="AQ46">
        <v>0</v>
      </c>
      <c r="AR46">
        <v>6.6239999999999997</v>
      </c>
      <c r="AS46">
        <v>9.4163999999999994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2924.6610379999993</v>
      </c>
    </row>
    <row r="47" spans="1:117">
      <c r="A47" t="s">
        <v>89</v>
      </c>
      <c r="B47">
        <v>0</v>
      </c>
      <c r="C47">
        <v>0</v>
      </c>
      <c r="D47">
        <v>33.6</v>
      </c>
      <c r="E47">
        <v>0</v>
      </c>
      <c r="F47">
        <v>0</v>
      </c>
      <c r="G47">
        <v>61.902000000000001</v>
      </c>
      <c r="H47">
        <v>0</v>
      </c>
      <c r="I47">
        <v>0</v>
      </c>
      <c r="J47">
        <v>77.816000000000003</v>
      </c>
      <c r="K47">
        <v>683.13656200000003</v>
      </c>
      <c r="L47">
        <v>653.15250000000003</v>
      </c>
      <c r="M47">
        <v>92</v>
      </c>
      <c r="N47">
        <v>58.59</v>
      </c>
      <c r="O47">
        <v>123.66562500000001</v>
      </c>
      <c r="P47">
        <v>103.125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348.97500000000002</v>
      </c>
      <c r="V47">
        <v>16.68</v>
      </c>
      <c r="W47">
        <v>44.917999999999999</v>
      </c>
      <c r="X47">
        <v>147.515625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40.049999999999997</v>
      </c>
      <c r="AH47">
        <v>39.774000000000001</v>
      </c>
      <c r="AI47">
        <v>0</v>
      </c>
      <c r="AJ47">
        <v>0</v>
      </c>
      <c r="AK47">
        <v>25.7607</v>
      </c>
      <c r="AL47">
        <v>24.402000000000001</v>
      </c>
      <c r="AM47">
        <v>0</v>
      </c>
      <c r="AN47">
        <v>0.78432999999999997</v>
      </c>
      <c r="AO47">
        <v>19.11</v>
      </c>
      <c r="AP47">
        <v>11.6571</v>
      </c>
      <c r="AQ47">
        <v>0</v>
      </c>
      <c r="AR47">
        <v>6.6239999999999997</v>
      </c>
      <c r="AS47">
        <v>9.4163999999999994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2934.2525079999996</v>
      </c>
    </row>
    <row r="48" spans="1:117">
      <c r="A48" t="s">
        <v>90</v>
      </c>
      <c r="B48">
        <v>0</v>
      </c>
      <c r="C48">
        <v>0</v>
      </c>
      <c r="D48">
        <v>33.6</v>
      </c>
      <c r="E48">
        <v>0</v>
      </c>
      <c r="F48">
        <v>0</v>
      </c>
      <c r="G48">
        <v>61.902000000000001</v>
      </c>
      <c r="H48">
        <v>0</v>
      </c>
      <c r="I48">
        <v>0</v>
      </c>
      <c r="J48">
        <v>77.816000000000003</v>
      </c>
      <c r="K48">
        <v>683.13656200000003</v>
      </c>
      <c r="L48">
        <v>653.15250000000003</v>
      </c>
      <c r="M48">
        <v>92</v>
      </c>
      <c r="N48">
        <v>58.59</v>
      </c>
      <c r="O48">
        <v>123.66562500000001</v>
      </c>
      <c r="P48">
        <v>103.125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348.97500000000002</v>
      </c>
      <c r="V48">
        <v>16.68</v>
      </c>
      <c r="W48">
        <v>44.917999999999999</v>
      </c>
      <c r="X48">
        <v>147.515625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40.049999999999997</v>
      </c>
      <c r="AH48">
        <v>39.774000000000001</v>
      </c>
      <c r="AI48">
        <v>0</v>
      </c>
      <c r="AJ48">
        <v>0</v>
      </c>
      <c r="AK48">
        <v>25.7607</v>
      </c>
      <c r="AL48">
        <v>24.402000000000001</v>
      </c>
      <c r="AM48">
        <v>0</v>
      </c>
      <c r="AN48">
        <v>0.78432999999999997</v>
      </c>
      <c r="AO48">
        <v>19.11</v>
      </c>
      <c r="AP48">
        <v>11.6571</v>
      </c>
      <c r="AQ48">
        <v>0</v>
      </c>
      <c r="AR48">
        <v>6.6239999999999997</v>
      </c>
      <c r="AS48">
        <v>9.4163999999999994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2934.2525079999996</v>
      </c>
    </row>
    <row r="49" spans="1:117">
      <c r="A49" t="s">
        <v>91</v>
      </c>
      <c r="B49">
        <v>0</v>
      </c>
      <c r="C49">
        <v>0</v>
      </c>
      <c r="D49">
        <v>33.6</v>
      </c>
      <c r="E49">
        <v>0</v>
      </c>
      <c r="F49">
        <v>0</v>
      </c>
      <c r="G49">
        <v>61.902000000000001</v>
      </c>
      <c r="H49">
        <v>0</v>
      </c>
      <c r="I49">
        <v>0</v>
      </c>
      <c r="J49">
        <v>77.816000000000003</v>
      </c>
      <c r="K49">
        <v>683.13656200000003</v>
      </c>
      <c r="L49">
        <v>653.15250000000003</v>
      </c>
      <c r="M49">
        <v>92</v>
      </c>
      <c r="N49">
        <v>58.59</v>
      </c>
      <c r="O49">
        <v>123.66562500000001</v>
      </c>
      <c r="P49">
        <v>103.125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348.97500000000002</v>
      </c>
      <c r="V49">
        <v>16.68</v>
      </c>
      <c r="W49">
        <v>44.917999999999999</v>
      </c>
      <c r="X49">
        <v>147.515625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40.049999999999997</v>
      </c>
      <c r="AH49">
        <v>39.774000000000001</v>
      </c>
      <c r="AI49">
        <v>0</v>
      </c>
      <c r="AJ49">
        <v>0</v>
      </c>
      <c r="AK49">
        <v>25.7607</v>
      </c>
      <c r="AL49">
        <v>24.402000000000001</v>
      </c>
      <c r="AM49">
        <v>0</v>
      </c>
      <c r="AN49">
        <v>0.78432999999999997</v>
      </c>
      <c r="AO49">
        <v>19.11</v>
      </c>
      <c r="AP49">
        <v>11.6571</v>
      </c>
      <c r="AQ49">
        <v>0</v>
      </c>
      <c r="AR49">
        <v>13.247999999999999</v>
      </c>
      <c r="AS49">
        <v>9.4163999999999994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2940.8765079999998</v>
      </c>
    </row>
    <row r="50" spans="1:117">
      <c r="A50" t="s">
        <v>92</v>
      </c>
      <c r="B50">
        <v>0</v>
      </c>
      <c r="C50">
        <v>0</v>
      </c>
      <c r="D50">
        <v>33.6</v>
      </c>
      <c r="E50">
        <v>0</v>
      </c>
      <c r="F50">
        <v>0</v>
      </c>
      <c r="G50">
        <v>61.902000000000001</v>
      </c>
      <c r="H50">
        <v>0</v>
      </c>
      <c r="I50">
        <v>0</v>
      </c>
      <c r="J50">
        <v>77.816000000000003</v>
      </c>
      <c r="K50">
        <v>683.13656200000003</v>
      </c>
      <c r="L50">
        <v>653.15250000000003</v>
      </c>
      <c r="M50">
        <v>92</v>
      </c>
      <c r="N50">
        <v>58.59</v>
      </c>
      <c r="O50">
        <v>123.66562500000001</v>
      </c>
      <c r="P50">
        <v>103.125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348.97500000000002</v>
      </c>
      <c r="V50">
        <v>16.68</v>
      </c>
      <c r="W50">
        <v>44.917999999999999</v>
      </c>
      <c r="X50">
        <v>147.515625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40.049999999999997</v>
      </c>
      <c r="AH50">
        <v>39.774000000000001</v>
      </c>
      <c r="AI50">
        <v>0</v>
      </c>
      <c r="AJ50">
        <v>0</v>
      </c>
      <c r="AK50">
        <v>25.7607</v>
      </c>
      <c r="AL50">
        <v>24.402000000000001</v>
      </c>
      <c r="AM50">
        <v>0</v>
      </c>
      <c r="AN50">
        <v>0.78432999999999997</v>
      </c>
      <c r="AO50">
        <v>19.11</v>
      </c>
      <c r="AP50">
        <v>11.6571</v>
      </c>
      <c r="AQ50">
        <v>0</v>
      </c>
      <c r="AR50">
        <v>13.247999999999999</v>
      </c>
      <c r="AS50">
        <v>9.4163999999999994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2940.8765079999998</v>
      </c>
    </row>
    <row r="51" spans="1:117">
      <c r="A51" t="s">
        <v>93</v>
      </c>
      <c r="B51">
        <v>0</v>
      </c>
      <c r="C51">
        <v>0</v>
      </c>
      <c r="D51">
        <v>33.6</v>
      </c>
      <c r="E51">
        <v>0</v>
      </c>
      <c r="F51">
        <v>0</v>
      </c>
      <c r="G51">
        <v>61.359000000000002</v>
      </c>
      <c r="H51">
        <v>0</v>
      </c>
      <c r="I51">
        <v>0</v>
      </c>
      <c r="J51">
        <v>77.816000000000003</v>
      </c>
      <c r="K51">
        <v>683.13656200000003</v>
      </c>
      <c r="L51">
        <v>653.15250000000003</v>
      </c>
      <c r="M51">
        <v>92</v>
      </c>
      <c r="N51">
        <v>58.59</v>
      </c>
      <c r="O51">
        <v>123.66562500000001</v>
      </c>
      <c r="P51">
        <v>103.125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348.97500000000002</v>
      </c>
      <c r="V51">
        <v>16.68</v>
      </c>
      <c r="W51">
        <v>44.917999999999999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32.957704</v>
      </c>
      <c r="AF51">
        <v>8.8740000000000006</v>
      </c>
      <c r="AG51">
        <v>40.049999999999997</v>
      </c>
      <c r="AH51">
        <v>39.774000000000001</v>
      </c>
      <c r="AI51">
        <v>0</v>
      </c>
      <c r="AJ51">
        <v>0</v>
      </c>
      <c r="AK51">
        <v>25.7607</v>
      </c>
      <c r="AL51">
        <v>24.402000000000001</v>
      </c>
      <c r="AM51">
        <v>0</v>
      </c>
      <c r="AN51">
        <v>0.78432999999999997</v>
      </c>
      <c r="AO51">
        <v>19.11</v>
      </c>
      <c r="AP51">
        <v>11.6571</v>
      </c>
      <c r="AQ51">
        <v>0</v>
      </c>
      <c r="AR51">
        <v>6.6239999999999997</v>
      </c>
      <c r="AS51">
        <v>9.4163999999999994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2905.2336559999994</v>
      </c>
    </row>
    <row r="52" spans="1:117">
      <c r="A52" t="s">
        <v>94</v>
      </c>
      <c r="B52">
        <v>0</v>
      </c>
      <c r="C52">
        <v>0</v>
      </c>
      <c r="D52">
        <v>33.6</v>
      </c>
      <c r="E52">
        <v>0</v>
      </c>
      <c r="F52">
        <v>0</v>
      </c>
      <c r="G52">
        <v>61.359000000000002</v>
      </c>
      <c r="H52">
        <v>0</v>
      </c>
      <c r="I52">
        <v>0</v>
      </c>
      <c r="J52">
        <v>77.816000000000003</v>
      </c>
      <c r="K52">
        <v>683.13656200000003</v>
      </c>
      <c r="L52">
        <v>653.15250000000003</v>
      </c>
      <c r="M52">
        <v>92</v>
      </c>
      <c r="N52">
        <v>58.59</v>
      </c>
      <c r="O52">
        <v>123.66562500000001</v>
      </c>
      <c r="P52">
        <v>103.125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348.97500000000002</v>
      </c>
      <c r="V52">
        <v>16.68</v>
      </c>
      <c r="W52">
        <v>44.917999999999999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32.957704</v>
      </c>
      <c r="AF52">
        <v>8.8740000000000006</v>
      </c>
      <c r="AG52">
        <v>40.049999999999997</v>
      </c>
      <c r="AH52">
        <v>39.774000000000001</v>
      </c>
      <c r="AI52">
        <v>0</v>
      </c>
      <c r="AJ52">
        <v>0</v>
      </c>
      <c r="AK52">
        <v>25.7607</v>
      </c>
      <c r="AL52">
        <v>24.402000000000001</v>
      </c>
      <c r="AM52">
        <v>0</v>
      </c>
      <c r="AN52">
        <v>0.78432999999999997</v>
      </c>
      <c r="AO52">
        <v>19.11</v>
      </c>
      <c r="AP52">
        <v>11.6571</v>
      </c>
      <c r="AQ52">
        <v>0</v>
      </c>
      <c r="AR52">
        <v>38.64</v>
      </c>
      <c r="AS52">
        <v>9.4163999999999994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2937.2496559999995</v>
      </c>
    </row>
    <row r="53" spans="1:117">
      <c r="A53" t="s">
        <v>95</v>
      </c>
      <c r="B53">
        <v>0</v>
      </c>
      <c r="C53">
        <v>0</v>
      </c>
      <c r="D53">
        <v>33.6</v>
      </c>
      <c r="E53">
        <v>0</v>
      </c>
      <c r="F53">
        <v>0</v>
      </c>
      <c r="G53">
        <v>61.359000000000002</v>
      </c>
      <c r="H53">
        <v>0</v>
      </c>
      <c r="I53">
        <v>0</v>
      </c>
      <c r="J53">
        <v>77.816000000000003</v>
      </c>
      <c r="K53">
        <v>683.13656200000003</v>
      </c>
      <c r="L53">
        <v>653.15250000000003</v>
      </c>
      <c r="M53">
        <v>92</v>
      </c>
      <c r="N53">
        <v>58.59</v>
      </c>
      <c r="O53">
        <v>123.66562500000001</v>
      </c>
      <c r="P53">
        <v>103.125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348.97500000000002</v>
      </c>
      <c r="V53">
        <v>16.68</v>
      </c>
      <c r="W53">
        <v>44.917999999999999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32.957704</v>
      </c>
      <c r="AF53">
        <v>8.8740000000000006</v>
      </c>
      <c r="AG53">
        <v>40.049999999999997</v>
      </c>
      <c r="AH53">
        <v>39.774000000000001</v>
      </c>
      <c r="AI53">
        <v>0</v>
      </c>
      <c r="AJ53">
        <v>0</v>
      </c>
      <c r="AK53">
        <v>25.7607</v>
      </c>
      <c r="AL53">
        <v>37.183999999999997</v>
      </c>
      <c r="AM53">
        <v>0</v>
      </c>
      <c r="AN53">
        <v>0.78432999999999997</v>
      </c>
      <c r="AO53">
        <v>19.11</v>
      </c>
      <c r="AP53">
        <v>13.10463</v>
      </c>
      <c r="AQ53">
        <v>0</v>
      </c>
      <c r="AR53">
        <v>38.64</v>
      </c>
      <c r="AS53">
        <v>24.617159999999998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2966.6799459999993</v>
      </c>
    </row>
    <row r="54" spans="1:117">
      <c r="A54" t="s">
        <v>96</v>
      </c>
      <c r="B54">
        <v>0</v>
      </c>
      <c r="C54">
        <v>0</v>
      </c>
      <c r="D54">
        <v>33.6</v>
      </c>
      <c r="E54">
        <v>0</v>
      </c>
      <c r="F54">
        <v>0</v>
      </c>
      <c r="G54">
        <v>61.359000000000002</v>
      </c>
      <c r="H54">
        <v>0</v>
      </c>
      <c r="I54">
        <v>0</v>
      </c>
      <c r="J54">
        <v>77.816000000000003</v>
      </c>
      <c r="K54">
        <v>683.13656200000003</v>
      </c>
      <c r="L54">
        <v>653.15250000000003</v>
      </c>
      <c r="M54">
        <v>92</v>
      </c>
      <c r="N54">
        <v>58.59</v>
      </c>
      <c r="O54">
        <v>123.66562500000001</v>
      </c>
      <c r="P54">
        <v>103.125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348.97500000000002</v>
      </c>
      <c r="V54">
        <v>16.68</v>
      </c>
      <c r="W54">
        <v>44.917999999999999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32.957704</v>
      </c>
      <c r="AF54">
        <v>8.8740000000000006</v>
      </c>
      <c r="AG54">
        <v>40.049999999999997</v>
      </c>
      <c r="AH54">
        <v>39.774000000000001</v>
      </c>
      <c r="AI54">
        <v>0</v>
      </c>
      <c r="AJ54">
        <v>0</v>
      </c>
      <c r="AK54">
        <v>25.7607</v>
      </c>
      <c r="AL54">
        <v>37.183999999999997</v>
      </c>
      <c r="AM54">
        <v>0</v>
      </c>
      <c r="AN54">
        <v>0.78432999999999997</v>
      </c>
      <c r="AO54">
        <v>19.11</v>
      </c>
      <c r="AP54">
        <v>13.10463</v>
      </c>
      <c r="AQ54">
        <v>0</v>
      </c>
      <c r="AR54">
        <v>6.6239999999999997</v>
      </c>
      <c r="AS54">
        <v>24.617159999999998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2934.6639459999992</v>
      </c>
    </row>
    <row r="55" spans="1:117">
      <c r="A55" t="s">
        <v>97</v>
      </c>
      <c r="B55">
        <v>0</v>
      </c>
      <c r="C55">
        <v>0</v>
      </c>
      <c r="D55">
        <v>33.6</v>
      </c>
      <c r="E55">
        <v>0</v>
      </c>
      <c r="F55">
        <v>0</v>
      </c>
      <c r="G55">
        <v>61.359000000000002</v>
      </c>
      <c r="H55">
        <v>0</v>
      </c>
      <c r="I55">
        <v>0</v>
      </c>
      <c r="J55">
        <v>56.991999999999997</v>
      </c>
      <c r="K55">
        <v>683.13656200000003</v>
      </c>
      <c r="L55">
        <v>653.15250000000003</v>
      </c>
      <c r="M55">
        <v>92</v>
      </c>
      <c r="N55">
        <v>58.59</v>
      </c>
      <c r="O55">
        <v>123.66562500000001</v>
      </c>
      <c r="P55">
        <v>103.125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348.97500000000002</v>
      </c>
      <c r="V55">
        <v>16.68</v>
      </c>
      <c r="W55">
        <v>44.917999999999999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32.957704</v>
      </c>
      <c r="AF55">
        <v>8.8740000000000006</v>
      </c>
      <c r="AG55">
        <v>40.049999999999997</v>
      </c>
      <c r="AH55">
        <v>39.774000000000001</v>
      </c>
      <c r="AI55">
        <v>0</v>
      </c>
      <c r="AJ55">
        <v>0</v>
      </c>
      <c r="AK55">
        <v>25.7607</v>
      </c>
      <c r="AL55">
        <v>37.183999999999997</v>
      </c>
      <c r="AM55">
        <v>0</v>
      </c>
      <c r="AN55">
        <v>0.78432999999999997</v>
      </c>
      <c r="AO55">
        <v>19.11</v>
      </c>
      <c r="AP55">
        <v>13.10463</v>
      </c>
      <c r="AQ55">
        <v>0</v>
      </c>
      <c r="AR55">
        <v>6.6239999999999997</v>
      </c>
      <c r="AS55">
        <v>24.617159999999998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2913.8399459999991</v>
      </c>
    </row>
    <row r="56" spans="1:117">
      <c r="A56" t="s">
        <v>98</v>
      </c>
      <c r="B56">
        <v>0</v>
      </c>
      <c r="C56">
        <v>0</v>
      </c>
      <c r="D56">
        <v>33.6</v>
      </c>
      <c r="E56">
        <v>0</v>
      </c>
      <c r="F56">
        <v>0</v>
      </c>
      <c r="G56">
        <v>61.359000000000002</v>
      </c>
      <c r="H56">
        <v>0</v>
      </c>
      <c r="I56">
        <v>0</v>
      </c>
      <c r="J56">
        <v>56.991999999999997</v>
      </c>
      <c r="K56">
        <v>683.13656200000003</v>
      </c>
      <c r="L56">
        <v>653.15250000000003</v>
      </c>
      <c r="M56">
        <v>92</v>
      </c>
      <c r="N56">
        <v>58.59</v>
      </c>
      <c r="O56">
        <v>123.66562500000001</v>
      </c>
      <c r="P56">
        <v>88.125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348.97500000000002</v>
      </c>
      <c r="V56">
        <v>16.68</v>
      </c>
      <c r="W56">
        <v>44.917999999999999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9.1149000000000004</v>
      </c>
      <c r="AE56">
        <v>32.957704</v>
      </c>
      <c r="AF56">
        <v>8.8740000000000006</v>
      </c>
      <c r="AG56">
        <v>40.049999999999997</v>
      </c>
      <c r="AH56">
        <v>39.774000000000001</v>
      </c>
      <c r="AI56">
        <v>0</v>
      </c>
      <c r="AJ56">
        <v>0</v>
      </c>
      <c r="AK56">
        <v>25.7607</v>
      </c>
      <c r="AL56">
        <v>37.183999999999997</v>
      </c>
      <c r="AM56">
        <v>0</v>
      </c>
      <c r="AN56">
        <v>0.78432999999999997</v>
      </c>
      <c r="AO56">
        <v>19.11</v>
      </c>
      <c r="AP56">
        <v>13.10463</v>
      </c>
      <c r="AQ56">
        <v>0</v>
      </c>
      <c r="AR56">
        <v>6.6239999999999997</v>
      </c>
      <c r="AS56">
        <v>24.617159999999998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2905.3607459999989</v>
      </c>
    </row>
    <row r="57" spans="1:117">
      <c r="A57" t="s">
        <v>99</v>
      </c>
      <c r="B57">
        <v>0</v>
      </c>
      <c r="C57">
        <v>0</v>
      </c>
      <c r="D57">
        <v>33.6</v>
      </c>
      <c r="E57">
        <v>0</v>
      </c>
      <c r="F57">
        <v>0</v>
      </c>
      <c r="G57">
        <v>61.359000000000002</v>
      </c>
      <c r="H57">
        <v>0</v>
      </c>
      <c r="I57">
        <v>0</v>
      </c>
      <c r="J57">
        <v>56.991999999999997</v>
      </c>
      <c r="K57">
        <v>683.13656200000003</v>
      </c>
      <c r="L57">
        <v>653.15250000000003</v>
      </c>
      <c r="M57">
        <v>92</v>
      </c>
      <c r="N57">
        <v>58.59</v>
      </c>
      <c r="O57">
        <v>123.66562500000001</v>
      </c>
      <c r="P57">
        <v>88.125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348.97500000000002</v>
      </c>
      <c r="V57">
        <v>16.68</v>
      </c>
      <c r="W57">
        <v>44.917999999999999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9.1149000000000004</v>
      </c>
      <c r="AE57">
        <v>32.957704</v>
      </c>
      <c r="AF57">
        <v>8.8740000000000006</v>
      </c>
      <c r="AG57">
        <v>40.049999999999997</v>
      </c>
      <c r="AH57">
        <v>39.774000000000001</v>
      </c>
      <c r="AI57">
        <v>0</v>
      </c>
      <c r="AJ57">
        <v>0</v>
      </c>
      <c r="AK57">
        <v>25.7607</v>
      </c>
      <c r="AL57">
        <v>79.376220000000004</v>
      </c>
      <c r="AM57">
        <v>0</v>
      </c>
      <c r="AN57">
        <v>0.78432999999999997</v>
      </c>
      <c r="AO57">
        <v>19.11</v>
      </c>
      <c r="AP57">
        <v>11.6571</v>
      </c>
      <c r="AQ57">
        <v>0</v>
      </c>
      <c r="AR57">
        <v>6.6239999999999997</v>
      </c>
      <c r="AS57">
        <v>9.4163999999999994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2930.9046759999992</v>
      </c>
    </row>
    <row r="58" spans="1:117">
      <c r="A58" t="s">
        <v>100</v>
      </c>
      <c r="B58">
        <v>0</v>
      </c>
      <c r="C58">
        <v>0</v>
      </c>
      <c r="D58">
        <v>33.6</v>
      </c>
      <c r="E58">
        <v>0</v>
      </c>
      <c r="F58">
        <v>0</v>
      </c>
      <c r="G58">
        <v>61.359000000000002</v>
      </c>
      <c r="H58">
        <v>0</v>
      </c>
      <c r="I58">
        <v>0</v>
      </c>
      <c r="J58">
        <v>56.991999999999997</v>
      </c>
      <c r="K58">
        <v>683.13656200000003</v>
      </c>
      <c r="L58">
        <v>653.15250000000003</v>
      </c>
      <c r="M58">
        <v>92</v>
      </c>
      <c r="N58">
        <v>58.59</v>
      </c>
      <c r="O58">
        <v>123.66562500000001</v>
      </c>
      <c r="P58">
        <v>88.125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348.97500000000002</v>
      </c>
      <c r="V58">
        <v>16.68</v>
      </c>
      <c r="W58">
        <v>44.917999999999999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9.1149000000000004</v>
      </c>
      <c r="AE58">
        <v>32.957704</v>
      </c>
      <c r="AF58">
        <v>8.8740000000000006</v>
      </c>
      <c r="AG58">
        <v>40.049999999999997</v>
      </c>
      <c r="AH58">
        <v>39.774000000000001</v>
      </c>
      <c r="AI58">
        <v>0</v>
      </c>
      <c r="AJ58">
        <v>0</v>
      </c>
      <c r="AK58">
        <v>25.7607</v>
      </c>
      <c r="AL58">
        <v>79.376220000000004</v>
      </c>
      <c r="AM58">
        <v>0</v>
      </c>
      <c r="AN58">
        <v>0.78432999999999997</v>
      </c>
      <c r="AO58">
        <v>19.11</v>
      </c>
      <c r="AP58">
        <v>11.6571</v>
      </c>
      <c r="AQ58">
        <v>0</v>
      </c>
      <c r="AR58">
        <v>6.6239999999999997</v>
      </c>
      <c r="AS58">
        <v>9.4163999999999994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2930.9046759999992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0</v>
      </c>
      <c r="G59">
        <v>61.359000000000002</v>
      </c>
      <c r="H59">
        <v>0</v>
      </c>
      <c r="I59">
        <v>0</v>
      </c>
      <c r="J59">
        <v>56.991999999999997</v>
      </c>
      <c r="K59">
        <v>341.57199900000001</v>
      </c>
      <c r="L59">
        <v>653.15250000000003</v>
      </c>
      <c r="M59">
        <v>92</v>
      </c>
      <c r="N59">
        <v>58.59</v>
      </c>
      <c r="O59">
        <v>123.66562500000001</v>
      </c>
      <c r="P59">
        <v>88.125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348.97500000000002</v>
      </c>
      <c r="V59">
        <v>16.68</v>
      </c>
      <c r="W59">
        <v>44.917999999999999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40.049999999999997</v>
      </c>
      <c r="AH59">
        <v>39.774000000000001</v>
      </c>
      <c r="AI59">
        <v>0</v>
      </c>
      <c r="AJ59">
        <v>0</v>
      </c>
      <c r="AK59">
        <v>25.7607</v>
      </c>
      <c r="AL59">
        <v>79.376220000000004</v>
      </c>
      <c r="AM59">
        <v>0</v>
      </c>
      <c r="AN59">
        <v>0.78432999999999997</v>
      </c>
      <c r="AO59">
        <v>19.11</v>
      </c>
      <c r="AP59">
        <v>11.6571</v>
      </c>
      <c r="AQ59">
        <v>0</v>
      </c>
      <c r="AR59">
        <v>38.64</v>
      </c>
      <c r="AS59">
        <v>9.4163999999999994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2621.3561129999994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0</v>
      </c>
      <c r="G60">
        <v>61.359000000000002</v>
      </c>
      <c r="H60">
        <v>0</v>
      </c>
      <c r="I60">
        <v>0</v>
      </c>
      <c r="J60">
        <v>56.991999999999997</v>
      </c>
      <c r="K60">
        <v>341.57199900000001</v>
      </c>
      <c r="L60">
        <v>653.15250000000003</v>
      </c>
      <c r="M60">
        <v>92</v>
      </c>
      <c r="N60">
        <v>58.59</v>
      </c>
      <c r="O60">
        <v>123.66562500000001</v>
      </c>
      <c r="P60">
        <v>88.125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348.97500000000002</v>
      </c>
      <c r="V60">
        <v>16.68</v>
      </c>
      <c r="W60">
        <v>44.917999999999999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40.049999999999997</v>
      </c>
      <c r="AH60">
        <v>39.774000000000001</v>
      </c>
      <c r="AI60">
        <v>0</v>
      </c>
      <c r="AJ60">
        <v>0</v>
      </c>
      <c r="AK60">
        <v>25.7607</v>
      </c>
      <c r="AL60">
        <v>79.376220000000004</v>
      </c>
      <c r="AM60">
        <v>0</v>
      </c>
      <c r="AN60">
        <v>0.78432999999999997</v>
      </c>
      <c r="AO60">
        <v>19.11</v>
      </c>
      <c r="AP60">
        <v>11.6571</v>
      </c>
      <c r="AQ60">
        <v>0</v>
      </c>
      <c r="AR60">
        <v>38.64</v>
      </c>
      <c r="AS60">
        <v>9.4163999999999994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2621.3561129999994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0</v>
      </c>
      <c r="G61">
        <v>61.359000000000002</v>
      </c>
      <c r="H61">
        <v>0</v>
      </c>
      <c r="I61">
        <v>0</v>
      </c>
      <c r="J61">
        <v>56.991999999999997</v>
      </c>
      <c r="K61">
        <v>341.57199900000001</v>
      </c>
      <c r="L61">
        <v>653.15250000000003</v>
      </c>
      <c r="M61">
        <v>92</v>
      </c>
      <c r="N61">
        <v>58.59</v>
      </c>
      <c r="O61">
        <v>123.66562500000001</v>
      </c>
      <c r="P61">
        <v>88.125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348.97500000000002</v>
      </c>
      <c r="V61">
        <v>16.68</v>
      </c>
      <c r="W61">
        <v>44.917999999999999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40.049999999999997</v>
      </c>
      <c r="AH61">
        <v>39.774000000000001</v>
      </c>
      <c r="AI61">
        <v>0</v>
      </c>
      <c r="AJ61">
        <v>0</v>
      </c>
      <c r="AK61">
        <v>25.7607</v>
      </c>
      <c r="AL61">
        <v>24.402000000000001</v>
      </c>
      <c r="AM61">
        <v>0</v>
      </c>
      <c r="AN61">
        <v>0.78432999999999997</v>
      </c>
      <c r="AO61">
        <v>19.11</v>
      </c>
      <c r="AP61">
        <v>11.6571</v>
      </c>
      <c r="AQ61">
        <v>0</v>
      </c>
      <c r="AR61">
        <v>11.04</v>
      </c>
      <c r="AS61">
        <v>9.4163999999999994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2538.7818929999994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0</v>
      </c>
      <c r="G62">
        <v>61.359000000000002</v>
      </c>
      <c r="H62">
        <v>0</v>
      </c>
      <c r="I62">
        <v>0</v>
      </c>
      <c r="J62">
        <v>56.991999999999997</v>
      </c>
      <c r="K62">
        <v>341.57199900000001</v>
      </c>
      <c r="L62">
        <v>653.15250000000003</v>
      </c>
      <c r="M62">
        <v>92</v>
      </c>
      <c r="N62">
        <v>58.59</v>
      </c>
      <c r="O62">
        <v>123.66562500000001</v>
      </c>
      <c r="P62">
        <v>88.125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348.97500000000002</v>
      </c>
      <c r="V62">
        <v>16.68</v>
      </c>
      <c r="W62">
        <v>44.917999999999999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40.049999999999997</v>
      </c>
      <c r="AH62">
        <v>39.774000000000001</v>
      </c>
      <c r="AI62">
        <v>0</v>
      </c>
      <c r="AJ62">
        <v>0</v>
      </c>
      <c r="AK62">
        <v>25.7607</v>
      </c>
      <c r="AL62">
        <v>24.402000000000001</v>
      </c>
      <c r="AM62">
        <v>0</v>
      </c>
      <c r="AN62">
        <v>0.78432999999999997</v>
      </c>
      <c r="AO62">
        <v>19.11</v>
      </c>
      <c r="AP62">
        <v>11.6571</v>
      </c>
      <c r="AQ62">
        <v>0</v>
      </c>
      <c r="AR62">
        <v>11.04</v>
      </c>
      <c r="AS62">
        <v>9.4163999999999994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2538.7818929999994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0</v>
      </c>
      <c r="G63">
        <v>61.902000000000001</v>
      </c>
      <c r="H63">
        <v>0</v>
      </c>
      <c r="I63">
        <v>0</v>
      </c>
      <c r="J63">
        <v>56.991999999999997</v>
      </c>
      <c r="K63">
        <v>341.57199900000001</v>
      </c>
      <c r="L63">
        <v>653.15250000000003</v>
      </c>
      <c r="M63">
        <v>92</v>
      </c>
      <c r="N63">
        <v>58.59</v>
      </c>
      <c r="O63">
        <v>123.66562500000001</v>
      </c>
      <c r="P63">
        <v>88.125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348.97500000000002</v>
      </c>
      <c r="V63">
        <v>16.68</v>
      </c>
      <c r="W63">
        <v>44.917999999999999</v>
      </c>
      <c r="X63">
        <v>147.515625</v>
      </c>
      <c r="Y63">
        <v>0</v>
      </c>
      <c r="Z63">
        <v>6.5208000000000004</v>
      </c>
      <c r="AA63">
        <v>0</v>
      </c>
      <c r="AB63">
        <v>11.997</v>
      </c>
      <c r="AC63">
        <v>0</v>
      </c>
      <c r="AD63">
        <v>9.1149000000000004</v>
      </c>
      <c r="AE63">
        <v>32.957704</v>
      </c>
      <c r="AF63">
        <v>8.8740000000000006</v>
      </c>
      <c r="AG63">
        <v>40.049999999999997</v>
      </c>
      <c r="AH63">
        <v>23.390899999999998</v>
      </c>
      <c r="AI63">
        <v>0</v>
      </c>
      <c r="AJ63">
        <v>0</v>
      </c>
      <c r="AK63">
        <v>25.7607</v>
      </c>
      <c r="AL63">
        <v>24.402000000000001</v>
      </c>
      <c r="AM63">
        <v>0</v>
      </c>
      <c r="AN63">
        <v>0.78432999999999997</v>
      </c>
      <c r="AO63">
        <v>19.11</v>
      </c>
      <c r="AP63">
        <v>11.6571</v>
      </c>
      <c r="AQ63">
        <v>0</v>
      </c>
      <c r="AR63">
        <v>13.247999999999999</v>
      </c>
      <c r="AS63">
        <v>9.4163999999999994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2537.1467929999994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61.902000000000001</v>
      </c>
      <c r="H64">
        <v>0</v>
      </c>
      <c r="I64">
        <v>0</v>
      </c>
      <c r="J64">
        <v>56.991999999999997</v>
      </c>
      <c r="K64">
        <v>341.57199900000001</v>
      </c>
      <c r="L64">
        <v>653.15250000000003</v>
      </c>
      <c r="M64">
        <v>92</v>
      </c>
      <c r="N64">
        <v>58.59</v>
      </c>
      <c r="O64">
        <v>123.66562500000001</v>
      </c>
      <c r="P64">
        <v>88.125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348.97500000000002</v>
      </c>
      <c r="V64">
        <v>16.68</v>
      </c>
      <c r="W64">
        <v>44.917999999999999</v>
      </c>
      <c r="X64">
        <v>147.515625</v>
      </c>
      <c r="Y64">
        <v>0</v>
      </c>
      <c r="Z64">
        <v>6.5208000000000004</v>
      </c>
      <c r="AA64">
        <v>0</v>
      </c>
      <c r="AB64">
        <v>11.997</v>
      </c>
      <c r="AC64">
        <v>0</v>
      </c>
      <c r="AD64">
        <v>9.1149000000000004</v>
      </c>
      <c r="AE64">
        <v>32.957704</v>
      </c>
      <c r="AF64">
        <v>8.8740000000000006</v>
      </c>
      <c r="AG64">
        <v>40.049999999999997</v>
      </c>
      <c r="AH64">
        <v>23.390899999999998</v>
      </c>
      <c r="AI64">
        <v>0</v>
      </c>
      <c r="AJ64">
        <v>0</v>
      </c>
      <c r="AK64">
        <v>25.7607</v>
      </c>
      <c r="AL64">
        <v>24.402000000000001</v>
      </c>
      <c r="AM64">
        <v>0</v>
      </c>
      <c r="AN64">
        <v>0.78432999999999997</v>
      </c>
      <c r="AO64">
        <v>19.11</v>
      </c>
      <c r="AP64">
        <v>11.6571</v>
      </c>
      <c r="AQ64">
        <v>0</v>
      </c>
      <c r="AR64">
        <v>13.247999999999999</v>
      </c>
      <c r="AS64">
        <v>9.4163999999999994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2537.1467929999994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61.902000000000001</v>
      </c>
      <c r="H65">
        <v>0</v>
      </c>
      <c r="I65">
        <v>0</v>
      </c>
      <c r="J65">
        <v>56.991999999999997</v>
      </c>
      <c r="K65">
        <v>378.74949900000001</v>
      </c>
      <c r="L65">
        <v>653.15250000000003</v>
      </c>
      <c r="M65">
        <v>92</v>
      </c>
      <c r="N65">
        <v>58.59</v>
      </c>
      <c r="O65">
        <v>123.66562500000001</v>
      </c>
      <c r="P65">
        <v>88.125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348.97500000000002</v>
      </c>
      <c r="V65">
        <v>16.68</v>
      </c>
      <c r="W65">
        <v>44.917999999999999</v>
      </c>
      <c r="X65">
        <v>147.515625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40.049999999999997</v>
      </c>
      <c r="AH65">
        <v>23.390899999999998</v>
      </c>
      <c r="AI65">
        <v>0</v>
      </c>
      <c r="AJ65">
        <v>0</v>
      </c>
      <c r="AK65">
        <v>25.7607</v>
      </c>
      <c r="AL65">
        <v>24.402000000000001</v>
      </c>
      <c r="AM65">
        <v>0</v>
      </c>
      <c r="AN65">
        <v>0.78432999999999997</v>
      </c>
      <c r="AO65">
        <v>19.11</v>
      </c>
      <c r="AP65">
        <v>11.6571</v>
      </c>
      <c r="AQ65">
        <v>0</v>
      </c>
      <c r="AR65">
        <v>13.247999999999999</v>
      </c>
      <c r="AS65">
        <v>9.4163999999999994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2574.3242929999992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61.902000000000001</v>
      </c>
      <c r="H66">
        <v>0</v>
      </c>
      <c r="I66">
        <v>0</v>
      </c>
      <c r="J66">
        <v>56.991999999999997</v>
      </c>
      <c r="K66">
        <v>378.74949900000001</v>
      </c>
      <c r="L66">
        <v>653.15250000000003</v>
      </c>
      <c r="M66">
        <v>92</v>
      </c>
      <c r="N66">
        <v>58.59</v>
      </c>
      <c r="O66">
        <v>123.66562500000001</v>
      </c>
      <c r="P66">
        <v>88.125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348.97500000000002</v>
      </c>
      <c r="V66">
        <v>16.68</v>
      </c>
      <c r="W66">
        <v>44.917999999999999</v>
      </c>
      <c r="X66">
        <v>147.515625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40.049999999999997</v>
      </c>
      <c r="AH66">
        <v>23.390899999999998</v>
      </c>
      <c r="AI66">
        <v>0</v>
      </c>
      <c r="AJ66">
        <v>0</v>
      </c>
      <c r="AK66">
        <v>25.7607</v>
      </c>
      <c r="AL66">
        <v>24.402000000000001</v>
      </c>
      <c r="AM66">
        <v>0</v>
      </c>
      <c r="AN66">
        <v>0.78432999999999997</v>
      </c>
      <c r="AO66">
        <v>19.11</v>
      </c>
      <c r="AP66">
        <v>11.6571</v>
      </c>
      <c r="AQ66">
        <v>0</v>
      </c>
      <c r="AR66">
        <v>13.247999999999999</v>
      </c>
      <c r="AS66">
        <v>9.4163999999999994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2574.3242929999992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61.902000000000001</v>
      </c>
      <c r="H67">
        <v>0</v>
      </c>
      <c r="I67">
        <v>0</v>
      </c>
      <c r="J67">
        <v>56.991999999999997</v>
      </c>
      <c r="K67">
        <v>397.33824900000002</v>
      </c>
      <c r="L67">
        <v>653.15250000000003</v>
      </c>
      <c r="M67">
        <v>92</v>
      </c>
      <c r="N67">
        <v>58.59</v>
      </c>
      <c r="O67">
        <v>123.66562500000001</v>
      </c>
      <c r="P67">
        <v>88.125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348.97500000000002</v>
      </c>
      <c r="V67">
        <v>16.68</v>
      </c>
      <c r="W67">
        <v>44.917999999999999</v>
      </c>
      <c r="X67">
        <v>147.515625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40.049999999999997</v>
      </c>
      <c r="AH67">
        <v>23.390899999999998</v>
      </c>
      <c r="AI67">
        <v>0</v>
      </c>
      <c r="AJ67">
        <v>0</v>
      </c>
      <c r="AK67">
        <v>25.7607</v>
      </c>
      <c r="AL67">
        <v>25.564</v>
      </c>
      <c r="AM67">
        <v>0</v>
      </c>
      <c r="AN67">
        <v>0.78432999999999997</v>
      </c>
      <c r="AO67">
        <v>19.11</v>
      </c>
      <c r="AP67">
        <v>11.6571</v>
      </c>
      <c r="AQ67">
        <v>0</v>
      </c>
      <c r="AR67">
        <v>8.8320000000000007</v>
      </c>
      <c r="AS67">
        <v>9.4163999999999994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2589.6590429999992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61.902000000000001</v>
      </c>
      <c r="H68">
        <v>0</v>
      </c>
      <c r="I68">
        <v>0</v>
      </c>
      <c r="J68">
        <v>56.991999999999997</v>
      </c>
      <c r="K68">
        <v>397.33824900000002</v>
      </c>
      <c r="L68">
        <v>653.15250000000003</v>
      </c>
      <c r="M68">
        <v>92</v>
      </c>
      <c r="N68">
        <v>58.59</v>
      </c>
      <c r="O68">
        <v>123.66562500000001</v>
      </c>
      <c r="P68">
        <v>88.125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348.97500000000002</v>
      </c>
      <c r="V68">
        <v>16.68</v>
      </c>
      <c r="W68">
        <v>44.917999999999999</v>
      </c>
      <c r="X68">
        <v>147.515625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40.049999999999997</v>
      </c>
      <c r="AH68">
        <v>39.774000000000001</v>
      </c>
      <c r="AI68">
        <v>0</v>
      </c>
      <c r="AJ68">
        <v>0</v>
      </c>
      <c r="AK68">
        <v>25.7607</v>
      </c>
      <c r="AL68">
        <v>25.564</v>
      </c>
      <c r="AM68">
        <v>0</v>
      </c>
      <c r="AN68">
        <v>0.78432999999999997</v>
      </c>
      <c r="AO68">
        <v>19.11</v>
      </c>
      <c r="AP68">
        <v>11.6571</v>
      </c>
      <c r="AQ68">
        <v>0</v>
      </c>
      <c r="AR68">
        <v>8.8320000000000007</v>
      </c>
      <c r="AS68">
        <v>9.4163999999999994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2606.0421429999992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61.902000000000001</v>
      </c>
      <c r="H69">
        <v>0</v>
      </c>
      <c r="I69">
        <v>0</v>
      </c>
      <c r="J69">
        <v>56.991999999999997</v>
      </c>
      <c r="K69">
        <v>415.92699900000002</v>
      </c>
      <c r="L69">
        <v>653.15250000000003</v>
      </c>
      <c r="M69">
        <v>92</v>
      </c>
      <c r="N69">
        <v>58.59</v>
      </c>
      <c r="O69">
        <v>123.66562500000001</v>
      </c>
      <c r="P69">
        <v>88.125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348.97500000000002</v>
      </c>
      <c r="V69">
        <v>16.68</v>
      </c>
      <c r="W69">
        <v>41.579500000000003</v>
      </c>
      <c r="X69">
        <v>147.515625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40.049999999999997</v>
      </c>
      <c r="AH69">
        <v>39.774000000000001</v>
      </c>
      <c r="AI69">
        <v>0</v>
      </c>
      <c r="AJ69">
        <v>0</v>
      </c>
      <c r="AK69">
        <v>25.7607</v>
      </c>
      <c r="AL69">
        <v>25.564</v>
      </c>
      <c r="AM69">
        <v>0</v>
      </c>
      <c r="AN69">
        <v>0.78432999999999997</v>
      </c>
      <c r="AO69">
        <v>19.11</v>
      </c>
      <c r="AP69">
        <v>11.6571</v>
      </c>
      <c r="AQ69">
        <v>0</v>
      </c>
      <c r="AR69">
        <v>8.8320000000000007</v>
      </c>
      <c r="AS69">
        <v>9.4163999999999994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2614.7715929999995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61.902000000000001</v>
      </c>
      <c r="H70">
        <v>0</v>
      </c>
      <c r="I70">
        <v>0</v>
      </c>
      <c r="J70">
        <v>56.991999999999997</v>
      </c>
      <c r="K70">
        <v>415.92699900000002</v>
      </c>
      <c r="L70">
        <v>653.15250000000003</v>
      </c>
      <c r="M70">
        <v>92</v>
      </c>
      <c r="N70">
        <v>58.59</v>
      </c>
      <c r="O70">
        <v>123.66562500000001</v>
      </c>
      <c r="P70">
        <v>88.125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348.97500000000002</v>
      </c>
      <c r="V70">
        <v>16.68</v>
      </c>
      <c r="W70">
        <v>41.579500000000003</v>
      </c>
      <c r="X70">
        <v>147.515625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40.049999999999997</v>
      </c>
      <c r="AH70">
        <v>39.774000000000001</v>
      </c>
      <c r="AI70">
        <v>0</v>
      </c>
      <c r="AJ70">
        <v>0</v>
      </c>
      <c r="AK70">
        <v>25.7607</v>
      </c>
      <c r="AL70">
        <v>25.564</v>
      </c>
      <c r="AM70">
        <v>0</v>
      </c>
      <c r="AN70">
        <v>0.78432999999999997</v>
      </c>
      <c r="AO70">
        <v>19.11</v>
      </c>
      <c r="AP70">
        <v>11.6571</v>
      </c>
      <c r="AQ70">
        <v>0</v>
      </c>
      <c r="AR70">
        <v>8.8320000000000007</v>
      </c>
      <c r="AS70">
        <v>9.4163999999999994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2614.7715929999995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62.445</v>
      </c>
      <c r="H71">
        <v>0</v>
      </c>
      <c r="I71">
        <v>0</v>
      </c>
      <c r="J71">
        <v>56.991999999999997</v>
      </c>
      <c r="K71">
        <v>434.51574900000003</v>
      </c>
      <c r="L71">
        <v>653.15250000000003</v>
      </c>
      <c r="M71">
        <v>92</v>
      </c>
      <c r="N71">
        <v>58.59</v>
      </c>
      <c r="O71">
        <v>123.66562500000001</v>
      </c>
      <c r="P71">
        <v>88.125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348.97500000000002</v>
      </c>
      <c r="V71">
        <v>16.68</v>
      </c>
      <c r="W71">
        <v>41.579500000000003</v>
      </c>
      <c r="X71">
        <v>147.515625</v>
      </c>
      <c r="Y71">
        <v>0</v>
      </c>
      <c r="Z71">
        <v>0</v>
      </c>
      <c r="AA71">
        <v>0</v>
      </c>
      <c r="AB71">
        <v>26.260100000000001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40.049999999999997</v>
      </c>
      <c r="AH71">
        <v>39.774000000000001</v>
      </c>
      <c r="AI71">
        <v>0</v>
      </c>
      <c r="AJ71">
        <v>0</v>
      </c>
      <c r="AK71">
        <v>25.7607</v>
      </c>
      <c r="AL71">
        <v>25.564</v>
      </c>
      <c r="AM71">
        <v>0</v>
      </c>
      <c r="AN71">
        <v>0.78432999999999997</v>
      </c>
      <c r="AO71">
        <v>17.64</v>
      </c>
      <c r="AP71">
        <v>11.6571</v>
      </c>
      <c r="AQ71">
        <v>0</v>
      </c>
      <c r="AR71">
        <v>8.8320000000000007</v>
      </c>
      <c r="AS71">
        <v>9.4163999999999994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2663.1752949999996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62.445</v>
      </c>
      <c r="H72">
        <v>0</v>
      </c>
      <c r="I72">
        <v>0</v>
      </c>
      <c r="J72">
        <v>56.991999999999997</v>
      </c>
      <c r="K72">
        <v>434.51574900000003</v>
      </c>
      <c r="L72">
        <v>653.15250000000003</v>
      </c>
      <c r="M72">
        <v>92</v>
      </c>
      <c r="N72">
        <v>58.59</v>
      </c>
      <c r="O72">
        <v>123.66562500000001</v>
      </c>
      <c r="P72">
        <v>88.125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348.97500000000002</v>
      </c>
      <c r="V72">
        <v>16.68</v>
      </c>
      <c r="W72">
        <v>41.579500000000003</v>
      </c>
      <c r="X72">
        <v>147.515625</v>
      </c>
      <c r="Y72">
        <v>0</v>
      </c>
      <c r="Z72">
        <v>0</v>
      </c>
      <c r="AA72">
        <v>13.43</v>
      </c>
      <c r="AB72">
        <v>26.260100000000001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40.049999999999997</v>
      </c>
      <c r="AH72">
        <v>56.82</v>
      </c>
      <c r="AI72">
        <v>0</v>
      </c>
      <c r="AJ72">
        <v>0</v>
      </c>
      <c r="AK72">
        <v>25.7607</v>
      </c>
      <c r="AL72">
        <v>25.564</v>
      </c>
      <c r="AM72">
        <v>0</v>
      </c>
      <c r="AN72">
        <v>0.78432999999999997</v>
      </c>
      <c r="AO72">
        <v>17.64</v>
      </c>
      <c r="AP72">
        <v>11.6571</v>
      </c>
      <c r="AQ72">
        <v>0</v>
      </c>
      <c r="AR72">
        <v>8.8320000000000007</v>
      </c>
      <c r="AS72">
        <v>9.4163999999999994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2702.7661949999997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62.445</v>
      </c>
      <c r="H73">
        <v>0</v>
      </c>
      <c r="I73">
        <v>0</v>
      </c>
      <c r="J73">
        <v>56.991999999999997</v>
      </c>
      <c r="K73">
        <v>453.10449899999998</v>
      </c>
      <c r="L73">
        <v>653.15250000000003</v>
      </c>
      <c r="M73">
        <v>92</v>
      </c>
      <c r="N73">
        <v>58.59</v>
      </c>
      <c r="O73">
        <v>123.66562500000001</v>
      </c>
      <c r="P73">
        <v>88.125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348.97500000000002</v>
      </c>
      <c r="V73">
        <v>16.68</v>
      </c>
      <c r="W73">
        <v>41.579500000000003</v>
      </c>
      <c r="X73">
        <v>147.515625</v>
      </c>
      <c r="Y73">
        <v>0</v>
      </c>
      <c r="Z73">
        <v>0</v>
      </c>
      <c r="AA73">
        <v>26.07</v>
      </c>
      <c r="AB73">
        <v>26.260100000000001</v>
      </c>
      <c r="AC73">
        <v>0</v>
      </c>
      <c r="AD73">
        <v>27.3447</v>
      </c>
      <c r="AE73">
        <v>49.436556000000003</v>
      </c>
      <c r="AF73">
        <v>8.8740000000000006</v>
      </c>
      <c r="AG73">
        <v>40.049999999999997</v>
      </c>
      <c r="AH73">
        <v>70.078000000000003</v>
      </c>
      <c r="AI73">
        <v>0</v>
      </c>
      <c r="AJ73">
        <v>0</v>
      </c>
      <c r="AK73">
        <v>25.7607</v>
      </c>
      <c r="AL73">
        <v>25.564</v>
      </c>
      <c r="AM73">
        <v>0</v>
      </c>
      <c r="AN73">
        <v>0.78432999999999997</v>
      </c>
      <c r="AO73">
        <v>17.64</v>
      </c>
      <c r="AP73">
        <v>11.6571</v>
      </c>
      <c r="AQ73">
        <v>15.435</v>
      </c>
      <c r="AR73">
        <v>11.04</v>
      </c>
      <c r="AS73">
        <v>9.4163999999999994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2774.0108449999993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62.445</v>
      </c>
      <c r="H74">
        <v>0</v>
      </c>
      <c r="I74">
        <v>0</v>
      </c>
      <c r="J74">
        <v>56.991999999999997</v>
      </c>
      <c r="K74">
        <v>453.10449899999998</v>
      </c>
      <c r="L74">
        <v>653.15250000000003</v>
      </c>
      <c r="M74">
        <v>92</v>
      </c>
      <c r="N74">
        <v>58.59</v>
      </c>
      <c r="O74">
        <v>123.66562500000001</v>
      </c>
      <c r="P74">
        <v>88.125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348.97500000000002</v>
      </c>
      <c r="V74">
        <v>16.68</v>
      </c>
      <c r="W74">
        <v>41.579500000000003</v>
      </c>
      <c r="X74">
        <v>147.515625</v>
      </c>
      <c r="Y74">
        <v>0</v>
      </c>
      <c r="Z74">
        <v>0</v>
      </c>
      <c r="AA74">
        <v>39.5</v>
      </c>
      <c r="AB74">
        <v>26.260100000000001</v>
      </c>
      <c r="AC74">
        <v>0</v>
      </c>
      <c r="AD74">
        <v>36.459600000000002</v>
      </c>
      <c r="AE74">
        <v>49.436556000000003</v>
      </c>
      <c r="AF74">
        <v>8.8740000000000006</v>
      </c>
      <c r="AG74">
        <v>40.049999999999997</v>
      </c>
      <c r="AH74">
        <v>85.23</v>
      </c>
      <c r="AI74">
        <v>0</v>
      </c>
      <c r="AJ74">
        <v>0</v>
      </c>
      <c r="AK74">
        <v>25.7607</v>
      </c>
      <c r="AL74">
        <v>25.564</v>
      </c>
      <c r="AM74">
        <v>0</v>
      </c>
      <c r="AN74">
        <v>0.78432999999999997</v>
      </c>
      <c r="AO74">
        <v>17.64</v>
      </c>
      <c r="AP74">
        <v>11.6571</v>
      </c>
      <c r="AQ74">
        <v>31.122</v>
      </c>
      <c r="AR74">
        <v>13.247999999999999</v>
      </c>
      <c r="AS74">
        <v>9.4163999999999994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2829.6027449999992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56.991999999999997</v>
      </c>
      <c r="K75">
        <v>471.69324899999998</v>
      </c>
      <c r="L75">
        <v>653.15250000000003</v>
      </c>
      <c r="M75">
        <v>92</v>
      </c>
      <c r="N75">
        <v>58.59</v>
      </c>
      <c r="O75">
        <v>123.66562500000001</v>
      </c>
      <c r="P75">
        <v>88.125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348.97500000000002</v>
      </c>
      <c r="V75">
        <v>16.68</v>
      </c>
      <c r="W75">
        <v>41.579500000000003</v>
      </c>
      <c r="X75">
        <v>147.515625</v>
      </c>
      <c r="Y75">
        <v>0</v>
      </c>
      <c r="Z75">
        <v>0</v>
      </c>
      <c r="AA75">
        <v>39.5</v>
      </c>
      <c r="AB75">
        <v>26.260100000000001</v>
      </c>
      <c r="AC75">
        <v>0</v>
      </c>
      <c r="AD75">
        <v>36.459600000000002</v>
      </c>
      <c r="AE75">
        <v>49.436556000000003</v>
      </c>
      <c r="AF75">
        <v>8.8740000000000006</v>
      </c>
      <c r="AG75">
        <v>40.049999999999997</v>
      </c>
      <c r="AH75">
        <v>108.905</v>
      </c>
      <c r="AI75">
        <v>0</v>
      </c>
      <c r="AJ75">
        <v>0</v>
      </c>
      <c r="AK75">
        <v>25.7607</v>
      </c>
      <c r="AL75">
        <v>25.564</v>
      </c>
      <c r="AM75">
        <v>0</v>
      </c>
      <c r="AN75">
        <v>0.78432999999999997</v>
      </c>
      <c r="AO75">
        <v>17.64</v>
      </c>
      <c r="AP75">
        <v>10.888500000000001</v>
      </c>
      <c r="AQ75">
        <v>46.683</v>
      </c>
      <c r="AR75">
        <v>8.8320000000000007</v>
      </c>
      <c r="AS75">
        <v>9.4163999999999994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2882.7858949999995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56.991999999999997</v>
      </c>
      <c r="K76">
        <v>471.69324899999998</v>
      </c>
      <c r="L76">
        <v>653.15250000000003</v>
      </c>
      <c r="M76">
        <v>92</v>
      </c>
      <c r="N76">
        <v>58.59</v>
      </c>
      <c r="O76">
        <v>123.66562500000001</v>
      </c>
      <c r="P76">
        <v>88.125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348.97500000000002</v>
      </c>
      <c r="V76">
        <v>16.68</v>
      </c>
      <c r="W76">
        <v>41.579500000000003</v>
      </c>
      <c r="X76">
        <v>147.515625</v>
      </c>
      <c r="Y76">
        <v>0</v>
      </c>
      <c r="Z76">
        <v>0</v>
      </c>
      <c r="AA76">
        <v>39.5</v>
      </c>
      <c r="AB76">
        <v>26.260100000000001</v>
      </c>
      <c r="AC76">
        <v>9.6778399999999998</v>
      </c>
      <c r="AD76">
        <v>36.459600000000002</v>
      </c>
      <c r="AE76">
        <v>49.436556000000003</v>
      </c>
      <c r="AF76">
        <v>8.8740000000000006</v>
      </c>
      <c r="AG76">
        <v>40.049999999999997</v>
      </c>
      <c r="AH76">
        <v>123.11</v>
      </c>
      <c r="AI76">
        <v>0</v>
      </c>
      <c r="AJ76">
        <v>0</v>
      </c>
      <c r="AK76">
        <v>25.7607</v>
      </c>
      <c r="AL76">
        <v>25.564</v>
      </c>
      <c r="AM76">
        <v>0</v>
      </c>
      <c r="AN76">
        <v>0.78432999999999997</v>
      </c>
      <c r="AO76">
        <v>17.64</v>
      </c>
      <c r="AP76">
        <v>10.888500000000001</v>
      </c>
      <c r="AQ76">
        <v>62.244</v>
      </c>
      <c r="AR76">
        <v>8.8320000000000007</v>
      </c>
      <c r="AS76">
        <v>9.4163999999999994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2922.2297349999994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56.991999999999997</v>
      </c>
      <c r="K77">
        <v>490.28199899999998</v>
      </c>
      <c r="L77">
        <v>653.15250000000003</v>
      </c>
      <c r="M77">
        <v>92</v>
      </c>
      <c r="N77">
        <v>58.59</v>
      </c>
      <c r="O77">
        <v>123.66562500000001</v>
      </c>
      <c r="P77">
        <v>95.625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348.97500000000002</v>
      </c>
      <c r="V77">
        <v>16.68</v>
      </c>
      <c r="W77">
        <v>41.579500000000003</v>
      </c>
      <c r="X77">
        <v>147.515625</v>
      </c>
      <c r="Y77">
        <v>0</v>
      </c>
      <c r="Z77">
        <v>2.2000000000000002</v>
      </c>
      <c r="AA77">
        <v>39.5</v>
      </c>
      <c r="AB77">
        <v>26.260100000000001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40.049999999999997</v>
      </c>
      <c r="AH77">
        <v>140.34540000000001</v>
      </c>
      <c r="AI77">
        <v>3.1825000000000001</v>
      </c>
      <c r="AJ77">
        <v>0</v>
      </c>
      <c r="AK77">
        <v>25.7607</v>
      </c>
      <c r="AL77">
        <v>25.564</v>
      </c>
      <c r="AM77">
        <v>4.5321999999999996</v>
      </c>
      <c r="AN77">
        <v>0.78432999999999997</v>
      </c>
      <c r="AO77">
        <v>17.64</v>
      </c>
      <c r="AP77">
        <v>10.888500000000001</v>
      </c>
      <c r="AQ77">
        <v>62.244</v>
      </c>
      <c r="AR77">
        <v>8.8320000000000007</v>
      </c>
      <c r="AS77">
        <v>9.4163999999999994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2985.2309689999993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56.991999999999997</v>
      </c>
      <c r="K78">
        <v>490.28199899999998</v>
      </c>
      <c r="L78">
        <v>653.15250000000003</v>
      </c>
      <c r="M78">
        <v>92</v>
      </c>
      <c r="N78">
        <v>58.59</v>
      </c>
      <c r="O78">
        <v>123.66562500000001</v>
      </c>
      <c r="P78">
        <v>97.5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348.97500000000002</v>
      </c>
      <c r="V78">
        <v>16.68</v>
      </c>
      <c r="W78">
        <v>41.579500000000003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40.049999999999997</v>
      </c>
      <c r="AH78">
        <v>140.34540000000001</v>
      </c>
      <c r="AI78">
        <v>6.3650000000000002</v>
      </c>
      <c r="AJ78">
        <v>0</v>
      </c>
      <c r="AK78">
        <v>25.7607</v>
      </c>
      <c r="AL78">
        <v>25.564</v>
      </c>
      <c r="AM78">
        <v>15.804048</v>
      </c>
      <c r="AN78">
        <v>0.78432999999999997</v>
      </c>
      <c r="AO78">
        <v>17.64</v>
      </c>
      <c r="AP78">
        <v>10.888500000000001</v>
      </c>
      <c r="AQ78">
        <v>62.244</v>
      </c>
      <c r="AR78">
        <v>8.8320000000000007</v>
      </c>
      <c r="AS78">
        <v>9.4163999999999994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3055.3739449999989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56.991999999999997</v>
      </c>
      <c r="K79">
        <v>508.87074899999999</v>
      </c>
      <c r="L79">
        <v>653.15250000000003</v>
      </c>
      <c r="M79">
        <v>92</v>
      </c>
      <c r="N79">
        <v>58.59</v>
      </c>
      <c r="O79">
        <v>123.66562500000001</v>
      </c>
      <c r="P79">
        <v>99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348.97500000000002</v>
      </c>
      <c r="V79">
        <v>16.68</v>
      </c>
      <c r="W79">
        <v>41.579500000000003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40.049999999999997</v>
      </c>
      <c r="AH79">
        <v>140.34540000000001</v>
      </c>
      <c r="AI79">
        <v>32.700823999999997</v>
      </c>
      <c r="AJ79">
        <v>0</v>
      </c>
      <c r="AK79">
        <v>25.7607</v>
      </c>
      <c r="AL79">
        <v>25.564</v>
      </c>
      <c r="AM79">
        <v>15.804048</v>
      </c>
      <c r="AN79">
        <v>0.78432999999999997</v>
      </c>
      <c r="AO79">
        <v>17.64</v>
      </c>
      <c r="AP79">
        <v>10.888500000000001</v>
      </c>
      <c r="AQ79">
        <v>62.244</v>
      </c>
      <c r="AR79">
        <v>38.64</v>
      </c>
      <c r="AS79">
        <v>9.4163999999999994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3132.1495189999991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56.991999999999997</v>
      </c>
      <c r="K80">
        <v>508.87074899999999</v>
      </c>
      <c r="L80">
        <v>653.15250000000003</v>
      </c>
      <c r="M80">
        <v>92</v>
      </c>
      <c r="N80">
        <v>58.59</v>
      </c>
      <c r="O80">
        <v>123.66562500000001</v>
      </c>
      <c r="P80">
        <v>97.5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348.97500000000002</v>
      </c>
      <c r="V80">
        <v>16.68</v>
      </c>
      <c r="W80">
        <v>41.579500000000003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40.049999999999997</v>
      </c>
      <c r="AH80">
        <v>140.34540000000001</v>
      </c>
      <c r="AI80">
        <v>49.051236000000003</v>
      </c>
      <c r="AJ80">
        <v>0</v>
      </c>
      <c r="AK80">
        <v>25.7607</v>
      </c>
      <c r="AL80">
        <v>25.564</v>
      </c>
      <c r="AM80">
        <v>15.804048</v>
      </c>
      <c r="AN80">
        <v>0.78432999999999997</v>
      </c>
      <c r="AO80">
        <v>17.64</v>
      </c>
      <c r="AP80">
        <v>10.888500000000001</v>
      </c>
      <c r="AQ80">
        <v>62.244</v>
      </c>
      <c r="AR80">
        <v>38.64</v>
      </c>
      <c r="AS80">
        <v>9.4163999999999994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3146.9999309999989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56.991999999999997</v>
      </c>
      <c r="K81">
        <v>527.45949900000005</v>
      </c>
      <c r="L81">
        <v>653.15250000000003</v>
      </c>
      <c r="M81">
        <v>92</v>
      </c>
      <c r="N81">
        <v>58.59</v>
      </c>
      <c r="O81">
        <v>123.66562500000001</v>
      </c>
      <c r="P81">
        <v>97.5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348.97500000000002</v>
      </c>
      <c r="V81">
        <v>16.68</v>
      </c>
      <c r="W81">
        <v>44.0075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40.049999999999997</v>
      </c>
      <c r="AH81">
        <v>140.34540000000001</v>
      </c>
      <c r="AI81">
        <v>49.051236000000003</v>
      </c>
      <c r="AJ81">
        <v>0</v>
      </c>
      <c r="AK81">
        <v>25.7607</v>
      </c>
      <c r="AL81">
        <v>25.564</v>
      </c>
      <c r="AM81">
        <v>15.804048</v>
      </c>
      <c r="AN81">
        <v>0.78432999999999997</v>
      </c>
      <c r="AO81">
        <v>17.64</v>
      </c>
      <c r="AP81">
        <v>10.888500000000001</v>
      </c>
      <c r="AQ81">
        <v>62.244</v>
      </c>
      <c r="AR81">
        <v>12.144</v>
      </c>
      <c r="AS81">
        <v>9.4163999999999994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3141.5206809999995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56.991999999999997</v>
      </c>
      <c r="K82">
        <v>546.04824900000006</v>
      </c>
      <c r="L82">
        <v>653.15250000000003</v>
      </c>
      <c r="M82">
        <v>92</v>
      </c>
      <c r="N82">
        <v>58.59</v>
      </c>
      <c r="O82">
        <v>123.66562500000001</v>
      </c>
      <c r="P82">
        <v>97.5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348.97500000000002</v>
      </c>
      <c r="V82">
        <v>16.68</v>
      </c>
      <c r="W82">
        <v>44.0075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40.049999999999997</v>
      </c>
      <c r="AH82">
        <v>140.34540000000001</v>
      </c>
      <c r="AI82">
        <v>49.051236000000003</v>
      </c>
      <c r="AJ82">
        <v>0</v>
      </c>
      <c r="AK82">
        <v>25.7607</v>
      </c>
      <c r="AL82">
        <v>25.564</v>
      </c>
      <c r="AM82">
        <v>15.804048</v>
      </c>
      <c r="AN82">
        <v>0.78432999999999997</v>
      </c>
      <c r="AO82">
        <v>17.64</v>
      </c>
      <c r="AP82">
        <v>10.888500000000001</v>
      </c>
      <c r="AQ82">
        <v>62.244</v>
      </c>
      <c r="AR82">
        <v>12.144</v>
      </c>
      <c r="AS82">
        <v>9.4163999999999994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3160.1094309999994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64.073999999999998</v>
      </c>
      <c r="H83">
        <v>0</v>
      </c>
      <c r="I83">
        <v>0</v>
      </c>
      <c r="J83">
        <v>56.991999999999997</v>
      </c>
      <c r="K83">
        <v>564.63699899999995</v>
      </c>
      <c r="L83">
        <v>653.15250000000003</v>
      </c>
      <c r="M83">
        <v>92</v>
      </c>
      <c r="N83">
        <v>58.59</v>
      </c>
      <c r="O83">
        <v>123.66562500000001</v>
      </c>
      <c r="P83">
        <v>97.5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348.97500000000002</v>
      </c>
      <c r="V83">
        <v>16.68</v>
      </c>
      <c r="W83">
        <v>44.0075</v>
      </c>
      <c r="X83">
        <v>147.515625</v>
      </c>
      <c r="Y83">
        <v>0</v>
      </c>
      <c r="Z83">
        <v>19.5624</v>
      </c>
      <c r="AA83">
        <v>42.106999999999999</v>
      </c>
      <c r="AB83">
        <v>39.510120000000001</v>
      </c>
      <c r="AC83">
        <v>29.062808</v>
      </c>
      <c r="AD83">
        <v>26.552099999999999</v>
      </c>
      <c r="AE83">
        <v>49.436556000000003</v>
      </c>
      <c r="AF83">
        <v>19.72</v>
      </c>
      <c r="AG83">
        <v>40.049999999999997</v>
      </c>
      <c r="AH83">
        <v>123.11</v>
      </c>
      <c r="AI83">
        <v>49.051236000000003</v>
      </c>
      <c r="AJ83">
        <v>0</v>
      </c>
      <c r="AK83">
        <v>25.7607</v>
      </c>
      <c r="AL83">
        <v>25.564</v>
      </c>
      <c r="AM83">
        <v>15.804048</v>
      </c>
      <c r="AN83">
        <v>0.78432999999999997</v>
      </c>
      <c r="AO83">
        <v>17.64</v>
      </c>
      <c r="AP83">
        <v>10.888500000000001</v>
      </c>
      <c r="AQ83">
        <v>62.244</v>
      </c>
      <c r="AR83">
        <v>12.144</v>
      </c>
      <c r="AS83">
        <v>9.4163999999999994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3151.9726569999993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64.073999999999998</v>
      </c>
      <c r="H84">
        <v>0</v>
      </c>
      <c r="I84">
        <v>0</v>
      </c>
      <c r="J84">
        <v>56.991999999999997</v>
      </c>
      <c r="K84">
        <v>583.22574899999995</v>
      </c>
      <c r="L84">
        <v>653.15250000000003</v>
      </c>
      <c r="M84">
        <v>92</v>
      </c>
      <c r="N84">
        <v>58.59</v>
      </c>
      <c r="O84">
        <v>123.66562500000001</v>
      </c>
      <c r="P84">
        <v>97.5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348.97500000000002</v>
      </c>
      <c r="V84">
        <v>16.68</v>
      </c>
      <c r="W84">
        <v>44.0075</v>
      </c>
      <c r="X84">
        <v>147.515625</v>
      </c>
      <c r="Y84">
        <v>0</v>
      </c>
      <c r="Z84">
        <v>6.5208000000000004</v>
      </c>
      <c r="AA84">
        <v>42.106999999999999</v>
      </c>
      <c r="AB84">
        <v>39.510120000000001</v>
      </c>
      <c r="AC84">
        <v>29.062808</v>
      </c>
      <c r="AD84">
        <v>26.42</v>
      </c>
      <c r="AE84">
        <v>32.957704</v>
      </c>
      <c r="AF84">
        <v>19.72</v>
      </c>
      <c r="AG84">
        <v>40.049999999999997</v>
      </c>
      <c r="AH84">
        <v>123.11</v>
      </c>
      <c r="AI84">
        <v>32.700823999999997</v>
      </c>
      <c r="AJ84">
        <v>0</v>
      </c>
      <c r="AK84">
        <v>25.7607</v>
      </c>
      <c r="AL84">
        <v>25.564</v>
      </c>
      <c r="AM84">
        <v>15.804048</v>
      </c>
      <c r="AN84">
        <v>0.78432999999999997</v>
      </c>
      <c r="AO84">
        <v>17.64</v>
      </c>
      <c r="AP84">
        <v>10.888500000000001</v>
      </c>
      <c r="AQ84">
        <v>62.244</v>
      </c>
      <c r="AR84">
        <v>12.144</v>
      </c>
      <c r="AS84">
        <v>9.4163999999999994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3124.5584429999994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64.617000000000004</v>
      </c>
      <c r="H85">
        <v>0</v>
      </c>
      <c r="I85">
        <v>0</v>
      </c>
      <c r="J85">
        <v>56.991999999999997</v>
      </c>
      <c r="K85">
        <v>601.81449899999996</v>
      </c>
      <c r="L85">
        <v>653.15250000000003</v>
      </c>
      <c r="M85">
        <v>92</v>
      </c>
      <c r="N85">
        <v>58.59</v>
      </c>
      <c r="O85">
        <v>123.66562500000001</v>
      </c>
      <c r="P85">
        <v>97.5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348.97500000000002</v>
      </c>
      <c r="V85">
        <v>16.68</v>
      </c>
      <c r="W85">
        <v>44.0075</v>
      </c>
      <c r="X85">
        <v>147.515625</v>
      </c>
      <c r="Y85">
        <v>0</v>
      </c>
      <c r="Z85">
        <v>6.5208000000000004</v>
      </c>
      <c r="AA85">
        <v>28.045000000000002</v>
      </c>
      <c r="AB85">
        <v>39.510120000000001</v>
      </c>
      <c r="AC85">
        <v>29.062808</v>
      </c>
      <c r="AD85">
        <v>26.42</v>
      </c>
      <c r="AE85">
        <v>49.436556000000003</v>
      </c>
      <c r="AF85">
        <v>19.72</v>
      </c>
      <c r="AG85">
        <v>40.049999999999997</v>
      </c>
      <c r="AH85">
        <v>113.64</v>
      </c>
      <c r="AI85">
        <v>5.0919999999999996</v>
      </c>
      <c r="AJ85">
        <v>0</v>
      </c>
      <c r="AK85">
        <v>25.7607</v>
      </c>
      <c r="AL85">
        <v>25.564</v>
      </c>
      <c r="AM85">
        <v>15.804048</v>
      </c>
      <c r="AN85">
        <v>0.78432999999999997</v>
      </c>
      <c r="AO85">
        <v>17.64</v>
      </c>
      <c r="AP85">
        <v>10.888500000000001</v>
      </c>
      <c r="AQ85">
        <v>62.244</v>
      </c>
      <c r="AR85">
        <v>17.664000000000001</v>
      </c>
      <c r="AS85">
        <v>9.4163999999999994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3114.548221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64.617000000000004</v>
      </c>
      <c r="H86">
        <v>0</v>
      </c>
      <c r="I86">
        <v>0</v>
      </c>
      <c r="J86">
        <v>56.991999999999997</v>
      </c>
      <c r="K86">
        <v>620.40324899999996</v>
      </c>
      <c r="L86">
        <v>653.15250000000003</v>
      </c>
      <c r="M86">
        <v>92</v>
      </c>
      <c r="N86">
        <v>58.59</v>
      </c>
      <c r="O86">
        <v>123.66562500000001</v>
      </c>
      <c r="P86">
        <v>97.5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348.97500000000002</v>
      </c>
      <c r="V86">
        <v>16.68</v>
      </c>
      <c r="W86">
        <v>44.0075</v>
      </c>
      <c r="X86">
        <v>147.515625</v>
      </c>
      <c r="Y86">
        <v>0</v>
      </c>
      <c r="Z86">
        <v>0</v>
      </c>
      <c r="AA86">
        <v>26.07</v>
      </c>
      <c r="AB86">
        <v>39.510120000000001</v>
      </c>
      <c r="AC86">
        <v>19.35568</v>
      </c>
      <c r="AD86">
        <v>17.172999999999998</v>
      </c>
      <c r="AE86">
        <v>49.436556000000003</v>
      </c>
      <c r="AF86">
        <v>9.86</v>
      </c>
      <c r="AG86">
        <v>40.049999999999997</v>
      </c>
      <c r="AH86">
        <v>104.17</v>
      </c>
      <c r="AI86">
        <v>0</v>
      </c>
      <c r="AJ86">
        <v>0</v>
      </c>
      <c r="AK86">
        <v>25.7607</v>
      </c>
      <c r="AL86">
        <v>25.564</v>
      </c>
      <c r="AM86">
        <v>8.3978999999999999</v>
      </c>
      <c r="AN86">
        <v>0.78432999999999997</v>
      </c>
      <c r="AO86">
        <v>17.64</v>
      </c>
      <c r="AP86">
        <v>10.888500000000001</v>
      </c>
      <c r="AQ86">
        <v>48.384</v>
      </c>
      <c r="AR86">
        <v>17.664000000000001</v>
      </c>
      <c r="AS86">
        <v>9.4163999999999994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3059.9988950000002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65.16</v>
      </c>
      <c r="H87">
        <v>0</v>
      </c>
      <c r="I87">
        <v>0</v>
      </c>
      <c r="J87">
        <v>56.991999999999997</v>
      </c>
      <c r="K87">
        <v>638.99199899999996</v>
      </c>
      <c r="L87">
        <v>653.15250000000003</v>
      </c>
      <c r="M87">
        <v>92</v>
      </c>
      <c r="N87">
        <v>58.59</v>
      </c>
      <c r="O87">
        <v>123.66562500000001</v>
      </c>
      <c r="P87">
        <v>97.5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348.97500000000002</v>
      </c>
      <c r="V87">
        <v>16.68</v>
      </c>
      <c r="W87">
        <v>44.0075</v>
      </c>
      <c r="X87">
        <v>147.515625</v>
      </c>
      <c r="Y87">
        <v>0</v>
      </c>
      <c r="Z87">
        <v>0</v>
      </c>
      <c r="AA87">
        <v>13.43</v>
      </c>
      <c r="AB87">
        <v>26.34008</v>
      </c>
      <c r="AC87">
        <v>9.6778399999999998</v>
      </c>
      <c r="AD87">
        <v>17.172999999999998</v>
      </c>
      <c r="AE87">
        <v>49.436556000000003</v>
      </c>
      <c r="AF87">
        <v>8.8740000000000006</v>
      </c>
      <c r="AG87">
        <v>40.049999999999997</v>
      </c>
      <c r="AH87">
        <v>85.23</v>
      </c>
      <c r="AI87">
        <v>0</v>
      </c>
      <c r="AJ87">
        <v>0</v>
      </c>
      <c r="AK87">
        <v>25.7607</v>
      </c>
      <c r="AL87">
        <v>25.564</v>
      </c>
      <c r="AM87">
        <v>0</v>
      </c>
      <c r="AN87">
        <v>0.78432999999999997</v>
      </c>
      <c r="AO87">
        <v>17.64</v>
      </c>
      <c r="AP87">
        <v>10.888500000000001</v>
      </c>
      <c r="AQ87">
        <v>46.62</v>
      </c>
      <c r="AR87">
        <v>17.664000000000001</v>
      </c>
      <c r="AS87">
        <v>9.4163999999999994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3013.5548649999992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65.16</v>
      </c>
      <c r="H88">
        <v>0</v>
      </c>
      <c r="I88">
        <v>0</v>
      </c>
      <c r="J88">
        <v>56.991999999999997</v>
      </c>
      <c r="K88">
        <v>657.58074899999997</v>
      </c>
      <c r="L88">
        <v>653.15250000000003</v>
      </c>
      <c r="M88">
        <v>92</v>
      </c>
      <c r="N88">
        <v>58.59</v>
      </c>
      <c r="O88">
        <v>123.66562500000001</v>
      </c>
      <c r="P88">
        <v>97.5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348.97500000000002</v>
      </c>
      <c r="V88">
        <v>16.68</v>
      </c>
      <c r="W88">
        <v>44.0075</v>
      </c>
      <c r="X88">
        <v>147.515625</v>
      </c>
      <c r="Y88">
        <v>0</v>
      </c>
      <c r="Z88">
        <v>0</v>
      </c>
      <c r="AA88">
        <v>12.64</v>
      </c>
      <c r="AB88">
        <v>26.34008</v>
      </c>
      <c r="AC88">
        <v>9.6778399999999998</v>
      </c>
      <c r="AD88">
        <v>17.172999999999998</v>
      </c>
      <c r="AE88">
        <v>49.436556000000003</v>
      </c>
      <c r="AF88">
        <v>8.8740000000000006</v>
      </c>
      <c r="AG88">
        <v>40.049999999999997</v>
      </c>
      <c r="AH88">
        <v>66.290000000000006</v>
      </c>
      <c r="AI88">
        <v>0</v>
      </c>
      <c r="AJ88">
        <v>0</v>
      </c>
      <c r="AK88">
        <v>25.7607</v>
      </c>
      <c r="AL88">
        <v>25.564</v>
      </c>
      <c r="AM88">
        <v>0</v>
      </c>
      <c r="AN88">
        <v>0.78432999999999997</v>
      </c>
      <c r="AO88">
        <v>17.64</v>
      </c>
      <c r="AP88">
        <v>10.888500000000001</v>
      </c>
      <c r="AQ88">
        <v>46.62</v>
      </c>
      <c r="AR88">
        <v>17.664000000000001</v>
      </c>
      <c r="AS88">
        <v>9.4163999999999994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3012.413614999999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65.16</v>
      </c>
      <c r="H89">
        <v>0</v>
      </c>
      <c r="I89">
        <v>0</v>
      </c>
      <c r="J89">
        <v>56.991999999999997</v>
      </c>
      <c r="K89">
        <v>676.16949899999997</v>
      </c>
      <c r="L89">
        <v>653.15250000000003</v>
      </c>
      <c r="M89">
        <v>92</v>
      </c>
      <c r="N89">
        <v>58.59</v>
      </c>
      <c r="O89">
        <v>123.66562500000001</v>
      </c>
      <c r="P89">
        <v>102.75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348.97500000000002</v>
      </c>
      <c r="V89">
        <v>16.68</v>
      </c>
      <c r="W89">
        <v>44.0075</v>
      </c>
      <c r="X89">
        <v>147.515625</v>
      </c>
      <c r="Y89">
        <v>0</v>
      </c>
      <c r="Z89">
        <v>0</v>
      </c>
      <c r="AA89">
        <v>0</v>
      </c>
      <c r="AB89">
        <v>26.34008</v>
      </c>
      <c r="AC89">
        <v>9.6778399999999998</v>
      </c>
      <c r="AD89">
        <v>9.1149000000000004</v>
      </c>
      <c r="AE89">
        <v>49.436556000000003</v>
      </c>
      <c r="AF89">
        <v>8.8740000000000006</v>
      </c>
      <c r="AG89">
        <v>40.049999999999997</v>
      </c>
      <c r="AH89">
        <v>56.82</v>
      </c>
      <c r="AI89">
        <v>0</v>
      </c>
      <c r="AJ89">
        <v>0</v>
      </c>
      <c r="AK89">
        <v>25.7607</v>
      </c>
      <c r="AL89">
        <v>25.564</v>
      </c>
      <c r="AM89">
        <v>0</v>
      </c>
      <c r="AN89">
        <v>0.78432999999999997</v>
      </c>
      <c r="AO89">
        <v>17.64</v>
      </c>
      <c r="AP89">
        <v>10.888500000000001</v>
      </c>
      <c r="AQ89">
        <v>46.62</v>
      </c>
      <c r="AR89">
        <v>17.664000000000001</v>
      </c>
      <c r="AS89">
        <v>9.4163999999999994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3006.0842649999995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65.16</v>
      </c>
      <c r="H90">
        <v>0</v>
      </c>
      <c r="I90">
        <v>0</v>
      </c>
      <c r="J90">
        <v>56.991999999999997</v>
      </c>
      <c r="K90">
        <v>683.13656200000003</v>
      </c>
      <c r="L90">
        <v>653.15250000000003</v>
      </c>
      <c r="M90">
        <v>92</v>
      </c>
      <c r="N90">
        <v>58.59</v>
      </c>
      <c r="O90">
        <v>123.66562500000001</v>
      </c>
      <c r="P90">
        <v>102.75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348.97500000000002</v>
      </c>
      <c r="V90">
        <v>16.68</v>
      </c>
      <c r="W90">
        <v>44.0075</v>
      </c>
      <c r="X90">
        <v>147.515625</v>
      </c>
      <c r="Y90">
        <v>0</v>
      </c>
      <c r="Z90">
        <v>0</v>
      </c>
      <c r="AA90">
        <v>0</v>
      </c>
      <c r="AB90">
        <v>26.34008</v>
      </c>
      <c r="AC90">
        <v>9.6778399999999998</v>
      </c>
      <c r="AD90">
        <v>9.1149000000000004</v>
      </c>
      <c r="AE90">
        <v>49.436556000000003</v>
      </c>
      <c r="AF90">
        <v>8.8740000000000006</v>
      </c>
      <c r="AG90">
        <v>40.049999999999997</v>
      </c>
      <c r="AH90">
        <v>46.781799999999997</v>
      </c>
      <c r="AI90">
        <v>0</v>
      </c>
      <c r="AJ90">
        <v>0</v>
      </c>
      <c r="AK90">
        <v>25.7607</v>
      </c>
      <c r="AL90">
        <v>25.564</v>
      </c>
      <c r="AM90">
        <v>0</v>
      </c>
      <c r="AN90">
        <v>0.78432999999999997</v>
      </c>
      <c r="AO90">
        <v>17.64</v>
      </c>
      <c r="AP90">
        <v>10.888500000000001</v>
      </c>
      <c r="AQ90">
        <v>33.642000000000003</v>
      </c>
      <c r="AR90">
        <v>17.664000000000001</v>
      </c>
      <c r="AS90">
        <v>9.4163999999999994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2990.0351279999995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65.16</v>
      </c>
      <c r="H91">
        <v>0</v>
      </c>
      <c r="I91">
        <v>0</v>
      </c>
      <c r="J91">
        <v>56.991999999999997</v>
      </c>
      <c r="K91">
        <v>683.13656200000003</v>
      </c>
      <c r="L91">
        <v>653.15250000000003</v>
      </c>
      <c r="M91">
        <v>92</v>
      </c>
      <c r="N91">
        <v>58.59</v>
      </c>
      <c r="O91">
        <v>123.66562500000001</v>
      </c>
      <c r="P91">
        <v>102.75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348.97500000000002</v>
      </c>
      <c r="V91">
        <v>16.68</v>
      </c>
      <c r="W91">
        <v>44.0075</v>
      </c>
      <c r="X91">
        <v>147.515625</v>
      </c>
      <c r="Y91">
        <v>0</v>
      </c>
      <c r="Z91">
        <v>0</v>
      </c>
      <c r="AA91">
        <v>0</v>
      </c>
      <c r="AB91">
        <v>26.34008</v>
      </c>
      <c r="AC91">
        <v>9.6778399999999998</v>
      </c>
      <c r="AD91">
        <v>9.1149000000000004</v>
      </c>
      <c r="AE91">
        <v>49.436556000000003</v>
      </c>
      <c r="AF91">
        <v>8.8740000000000006</v>
      </c>
      <c r="AG91">
        <v>40.049999999999997</v>
      </c>
      <c r="AH91">
        <v>41.762700000000002</v>
      </c>
      <c r="AI91">
        <v>0</v>
      </c>
      <c r="AJ91">
        <v>0</v>
      </c>
      <c r="AK91">
        <v>25.7607</v>
      </c>
      <c r="AL91">
        <v>25.564</v>
      </c>
      <c r="AM91">
        <v>0</v>
      </c>
      <c r="AN91">
        <v>0.78432999999999997</v>
      </c>
      <c r="AO91">
        <v>17.64</v>
      </c>
      <c r="AP91">
        <v>10.888500000000001</v>
      </c>
      <c r="AQ91">
        <v>31.122</v>
      </c>
      <c r="AR91">
        <v>17.664000000000001</v>
      </c>
      <c r="AS91">
        <v>9.4163999999999994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2982.4960279999996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65.16</v>
      </c>
      <c r="H92">
        <v>0</v>
      </c>
      <c r="I92">
        <v>0</v>
      </c>
      <c r="J92">
        <v>56.991999999999997</v>
      </c>
      <c r="K92">
        <v>683.13656200000003</v>
      </c>
      <c r="L92">
        <v>653.15250000000003</v>
      </c>
      <c r="M92">
        <v>92</v>
      </c>
      <c r="N92">
        <v>58.59</v>
      </c>
      <c r="O92">
        <v>123.66562500000001</v>
      </c>
      <c r="P92">
        <v>102.75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348.97500000000002</v>
      </c>
      <c r="V92">
        <v>16.68</v>
      </c>
      <c r="W92">
        <v>44.0075</v>
      </c>
      <c r="X92">
        <v>147.515625</v>
      </c>
      <c r="Y92">
        <v>0</v>
      </c>
      <c r="Z92">
        <v>0</v>
      </c>
      <c r="AA92">
        <v>0</v>
      </c>
      <c r="AB92">
        <v>26.34008</v>
      </c>
      <c r="AC92">
        <v>9.6778399999999998</v>
      </c>
      <c r="AD92">
        <v>9.1149000000000004</v>
      </c>
      <c r="AE92">
        <v>49.436556000000003</v>
      </c>
      <c r="AF92">
        <v>8.8740000000000006</v>
      </c>
      <c r="AG92">
        <v>40.049999999999997</v>
      </c>
      <c r="AH92">
        <v>37.880000000000003</v>
      </c>
      <c r="AI92">
        <v>0</v>
      </c>
      <c r="AJ92">
        <v>0</v>
      </c>
      <c r="AK92">
        <v>25.7607</v>
      </c>
      <c r="AL92">
        <v>25.564</v>
      </c>
      <c r="AM92">
        <v>0</v>
      </c>
      <c r="AN92">
        <v>0.78432999999999997</v>
      </c>
      <c r="AO92">
        <v>17.64</v>
      </c>
      <c r="AP92">
        <v>10.888500000000001</v>
      </c>
      <c r="AQ92">
        <v>31.122</v>
      </c>
      <c r="AR92">
        <v>17.664000000000001</v>
      </c>
      <c r="AS92">
        <v>9.4163999999999994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2978.6133279999995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56.991999999999997</v>
      </c>
      <c r="K93">
        <v>683.13656200000003</v>
      </c>
      <c r="L93">
        <v>653.15250000000003</v>
      </c>
      <c r="M93">
        <v>92</v>
      </c>
      <c r="N93">
        <v>58.59</v>
      </c>
      <c r="O93">
        <v>123.66562500000001</v>
      </c>
      <c r="P93">
        <v>102.75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348.97500000000002</v>
      </c>
      <c r="V93">
        <v>16.68</v>
      </c>
      <c r="W93">
        <v>44.0075</v>
      </c>
      <c r="X93">
        <v>147.515625</v>
      </c>
      <c r="Y93">
        <v>0</v>
      </c>
      <c r="Z93">
        <v>0</v>
      </c>
      <c r="AA93">
        <v>0</v>
      </c>
      <c r="AB93">
        <v>26.34008</v>
      </c>
      <c r="AC93">
        <v>9.6778399999999998</v>
      </c>
      <c r="AD93">
        <v>9.1149000000000004</v>
      </c>
      <c r="AE93">
        <v>49.436556000000003</v>
      </c>
      <c r="AF93">
        <v>8.8740000000000006</v>
      </c>
      <c r="AG93">
        <v>40.049999999999997</v>
      </c>
      <c r="AH93">
        <v>37.880000000000003</v>
      </c>
      <c r="AI93">
        <v>0</v>
      </c>
      <c r="AJ93">
        <v>0</v>
      </c>
      <c r="AK93">
        <v>25.7607</v>
      </c>
      <c r="AL93">
        <v>25.564</v>
      </c>
      <c r="AM93">
        <v>0</v>
      </c>
      <c r="AN93">
        <v>0.78432999999999997</v>
      </c>
      <c r="AO93">
        <v>17.64</v>
      </c>
      <c r="AP93">
        <v>10.888500000000001</v>
      </c>
      <c r="AQ93">
        <v>15.12</v>
      </c>
      <c r="AR93">
        <v>17.664000000000001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2962.6113279999995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56.991999999999997</v>
      </c>
      <c r="K94">
        <v>683.13656200000003</v>
      </c>
      <c r="L94">
        <v>653.15250000000003</v>
      </c>
      <c r="M94">
        <v>92</v>
      </c>
      <c r="N94">
        <v>58.59</v>
      </c>
      <c r="O94">
        <v>123.66562500000001</v>
      </c>
      <c r="P94">
        <v>102.75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348.97500000000002</v>
      </c>
      <c r="V94">
        <v>16.68</v>
      </c>
      <c r="W94">
        <v>44.0075</v>
      </c>
      <c r="X94">
        <v>147.515625</v>
      </c>
      <c r="Y94">
        <v>0</v>
      </c>
      <c r="Z94">
        <v>0</v>
      </c>
      <c r="AA94">
        <v>0</v>
      </c>
      <c r="AB94">
        <v>26.34008</v>
      </c>
      <c r="AC94">
        <v>9.6778399999999998</v>
      </c>
      <c r="AD94">
        <v>9.1149000000000004</v>
      </c>
      <c r="AE94">
        <v>49.436556000000003</v>
      </c>
      <c r="AF94">
        <v>8.8740000000000006</v>
      </c>
      <c r="AG94">
        <v>40.049999999999997</v>
      </c>
      <c r="AH94">
        <v>37.880000000000003</v>
      </c>
      <c r="AI94">
        <v>0</v>
      </c>
      <c r="AJ94">
        <v>0</v>
      </c>
      <c r="AK94">
        <v>25.7607</v>
      </c>
      <c r="AL94">
        <v>25.564</v>
      </c>
      <c r="AM94">
        <v>0</v>
      </c>
      <c r="AN94">
        <v>0.78432999999999997</v>
      </c>
      <c r="AO94">
        <v>17.64</v>
      </c>
      <c r="AP94">
        <v>10.888500000000001</v>
      </c>
      <c r="AQ94">
        <v>15.12</v>
      </c>
      <c r="AR94">
        <v>17.664000000000001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2962.6113279999995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65.16</v>
      </c>
      <c r="H95">
        <v>0</v>
      </c>
      <c r="I95">
        <v>0</v>
      </c>
      <c r="J95">
        <v>56.991999999999997</v>
      </c>
      <c r="K95">
        <v>683.13656200000003</v>
      </c>
      <c r="L95">
        <v>653.15250000000003</v>
      </c>
      <c r="M95">
        <v>92</v>
      </c>
      <c r="N95">
        <v>58.59</v>
      </c>
      <c r="O95">
        <v>123.66562500000001</v>
      </c>
      <c r="P95">
        <v>102.75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348.97500000000002</v>
      </c>
      <c r="V95">
        <v>16.68</v>
      </c>
      <c r="W95">
        <v>44.0075</v>
      </c>
      <c r="X95">
        <v>147.515625</v>
      </c>
      <c r="Y95">
        <v>0</v>
      </c>
      <c r="Z95">
        <v>0</v>
      </c>
      <c r="AA95">
        <v>0</v>
      </c>
      <c r="AB95">
        <v>13.17004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40.049999999999997</v>
      </c>
      <c r="AH95">
        <v>37.880000000000003</v>
      </c>
      <c r="AI95">
        <v>0</v>
      </c>
      <c r="AJ95">
        <v>0</v>
      </c>
      <c r="AK95">
        <v>25.7607</v>
      </c>
      <c r="AL95">
        <v>25.564</v>
      </c>
      <c r="AM95">
        <v>0</v>
      </c>
      <c r="AN95">
        <v>0.78432999999999997</v>
      </c>
      <c r="AO95">
        <v>17.64</v>
      </c>
      <c r="AP95">
        <v>10.888500000000001</v>
      </c>
      <c r="AQ95">
        <v>15.12</v>
      </c>
      <c r="AR95">
        <v>13.247999999999999</v>
      </c>
      <c r="AS95">
        <v>10.7616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2936.6926479999993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65.16</v>
      </c>
      <c r="H96">
        <v>0</v>
      </c>
      <c r="I96">
        <v>0</v>
      </c>
      <c r="J96">
        <v>56.991999999999997</v>
      </c>
      <c r="K96">
        <v>683.13656200000003</v>
      </c>
      <c r="L96">
        <v>653.15250000000003</v>
      </c>
      <c r="M96">
        <v>92</v>
      </c>
      <c r="N96">
        <v>58.59</v>
      </c>
      <c r="O96">
        <v>123.66562500000001</v>
      </c>
      <c r="P96">
        <v>102.75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348.97500000000002</v>
      </c>
      <c r="V96">
        <v>16.68</v>
      </c>
      <c r="W96">
        <v>44.0075</v>
      </c>
      <c r="X96">
        <v>147.515625</v>
      </c>
      <c r="Y96">
        <v>0</v>
      </c>
      <c r="Z96">
        <v>0</v>
      </c>
      <c r="AA96">
        <v>0</v>
      </c>
      <c r="AB96">
        <v>13.17004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40.049999999999997</v>
      </c>
      <c r="AH96">
        <v>37.880000000000003</v>
      </c>
      <c r="AI96">
        <v>0</v>
      </c>
      <c r="AJ96">
        <v>0</v>
      </c>
      <c r="AK96">
        <v>25.7607</v>
      </c>
      <c r="AL96">
        <v>25.564</v>
      </c>
      <c r="AM96">
        <v>0</v>
      </c>
      <c r="AN96">
        <v>0.78432999999999997</v>
      </c>
      <c r="AO96">
        <v>17.64</v>
      </c>
      <c r="AP96">
        <v>10.888500000000001</v>
      </c>
      <c r="AQ96">
        <v>0</v>
      </c>
      <c r="AR96">
        <v>13.247999999999999</v>
      </c>
      <c r="AS96">
        <v>10.7616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2921.5726479999994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65.16</v>
      </c>
      <c r="H97">
        <v>0</v>
      </c>
      <c r="I97">
        <v>0</v>
      </c>
      <c r="J97">
        <v>56.991999999999997</v>
      </c>
      <c r="K97">
        <v>683.13656200000003</v>
      </c>
      <c r="L97">
        <v>653.15250000000003</v>
      </c>
      <c r="M97">
        <v>92</v>
      </c>
      <c r="N97">
        <v>58.59</v>
      </c>
      <c r="O97">
        <v>123.66562500000001</v>
      </c>
      <c r="P97">
        <v>102.75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348.97500000000002</v>
      </c>
      <c r="V97">
        <v>16.68</v>
      </c>
      <c r="W97">
        <v>44.0075</v>
      </c>
      <c r="X97">
        <v>147.515625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40.049999999999997</v>
      </c>
      <c r="AH97">
        <v>37.880000000000003</v>
      </c>
      <c r="AI97">
        <v>0</v>
      </c>
      <c r="AJ97">
        <v>0</v>
      </c>
      <c r="AK97">
        <v>25.7607</v>
      </c>
      <c r="AL97">
        <v>40.088999999999999</v>
      </c>
      <c r="AM97">
        <v>0</v>
      </c>
      <c r="AN97">
        <v>0.78432999999999997</v>
      </c>
      <c r="AO97">
        <v>18.815999999999999</v>
      </c>
      <c r="AP97">
        <v>10.888500000000001</v>
      </c>
      <c r="AQ97">
        <v>0</v>
      </c>
      <c r="AR97">
        <v>19.872</v>
      </c>
      <c r="AS97">
        <v>10.7616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2943.8976479999992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65.16</v>
      </c>
      <c r="H98">
        <v>0</v>
      </c>
      <c r="I98">
        <v>0</v>
      </c>
      <c r="J98">
        <v>56.991999999999997</v>
      </c>
      <c r="K98">
        <v>683.13656200000003</v>
      </c>
      <c r="L98">
        <v>653.15250000000003</v>
      </c>
      <c r="M98">
        <v>92</v>
      </c>
      <c r="N98">
        <v>58.59</v>
      </c>
      <c r="O98">
        <v>123.66562500000001</v>
      </c>
      <c r="P98">
        <v>102.75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348.97500000000002</v>
      </c>
      <c r="V98">
        <v>16.68</v>
      </c>
      <c r="W98">
        <v>44.0075</v>
      </c>
      <c r="X98">
        <v>147.515625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40.049999999999997</v>
      </c>
      <c r="AH98">
        <v>37.880000000000003</v>
      </c>
      <c r="AI98">
        <v>0</v>
      </c>
      <c r="AJ98">
        <v>0</v>
      </c>
      <c r="AK98">
        <v>25.7607</v>
      </c>
      <c r="AL98">
        <v>40.088999999999999</v>
      </c>
      <c r="AM98">
        <v>0</v>
      </c>
      <c r="AN98">
        <v>0.78432999999999997</v>
      </c>
      <c r="AO98">
        <v>18.815999999999999</v>
      </c>
      <c r="AP98">
        <v>10.888500000000001</v>
      </c>
      <c r="AQ98">
        <v>0</v>
      </c>
      <c r="AR98">
        <v>19.872</v>
      </c>
      <c r="AS98">
        <v>10.7616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2943.8976479999992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0.80639999999999856</v>
      </c>
      <c r="E99">
        <f t="shared" si="2"/>
        <v>0</v>
      </c>
      <c r="F99">
        <f t="shared" si="2"/>
        <v>0</v>
      </c>
      <c r="G99">
        <f t="shared" si="2"/>
        <v>1.5176849999999993</v>
      </c>
      <c r="H99">
        <f t="shared" si="2"/>
        <v>0</v>
      </c>
      <c r="I99">
        <f t="shared" si="2"/>
        <v>0</v>
      </c>
      <c r="J99">
        <f t="shared" si="2"/>
        <v>1.6475620000000009</v>
      </c>
      <c r="K99">
        <f t="shared" si="2"/>
        <v>14.742650249749998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2.37834375</v>
      </c>
      <c r="Q99">
        <f t="shared" si="2"/>
        <v>0.47963999999999901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0.38989500000000021</v>
      </c>
      <c r="W99">
        <f t="shared" si="2"/>
        <v>1.0639192499999999</v>
      </c>
      <c r="X99">
        <f t="shared" si="2"/>
        <v>3.540375</v>
      </c>
      <c r="Y99">
        <f t="shared" si="2"/>
        <v>0</v>
      </c>
      <c r="Z99">
        <f t="shared" si="2"/>
        <v>9.7321400000000072E-2</v>
      </c>
      <c r="AA99">
        <f t="shared" si="2"/>
        <v>0.21329210000000004</v>
      </c>
      <c r="AB99">
        <f t="shared" si="2"/>
        <v>0.38002496999999952</v>
      </c>
      <c r="AC99">
        <f t="shared" si="2"/>
        <v>0.14283600399999993</v>
      </c>
      <c r="AD99">
        <f t="shared" si="2"/>
        <v>0.34799763500000042</v>
      </c>
      <c r="AE99">
        <f t="shared" si="2"/>
        <v>1.0999633710000003</v>
      </c>
      <c r="AF99">
        <f t="shared" si="2"/>
        <v>0.20927850000000031</v>
      </c>
      <c r="AG99">
        <f t="shared" si="2"/>
        <v>0.96120000000000161</v>
      </c>
      <c r="AH99">
        <f t="shared" si="2"/>
        <v>1.4128056249999992</v>
      </c>
      <c r="AI99">
        <f t="shared" si="2"/>
        <v>0.13812304600000003</v>
      </c>
      <c r="AJ99">
        <f t="shared" si="2"/>
        <v>0</v>
      </c>
      <c r="AK99">
        <f t="shared" si="2"/>
        <v>0.61825679999999972</v>
      </c>
      <c r="AL99">
        <f t="shared" si="2"/>
        <v>0.78455915999999915</v>
      </c>
      <c r="AM99">
        <f t="shared" si="2"/>
        <v>5.3284008999999993E-2</v>
      </c>
      <c r="AN99">
        <f t="shared" si="2"/>
        <v>1.8823919999999966E-2</v>
      </c>
      <c r="AO99">
        <f t="shared" si="2"/>
        <v>0.46216800000000036</v>
      </c>
      <c r="AP99">
        <f t="shared" si="2"/>
        <v>0.26832466500000024</v>
      </c>
      <c r="AQ99">
        <f t="shared" si="2"/>
        <v>0.38555999999999985</v>
      </c>
      <c r="AR99">
        <f t="shared" si="2"/>
        <v>0.35990400000000022</v>
      </c>
      <c r="AS99">
        <f t="shared" si="2"/>
        <v>0.26463312399999955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2.9821800000000045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70.117886618749992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64.073999999999998</v>
      </c>
      <c r="H3">
        <v>0</v>
      </c>
      <c r="I3">
        <v>0</v>
      </c>
      <c r="J3">
        <v>39.209600000000002</v>
      </c>
      <c r="K3">
        <v>683.13656200000003</v>
      </c>
      <c r="L3">
        <v>653.15009999999995</v>
      </c>
      <c r="M3">
        <v>92</v>
      </c>
      <c r="N3">
        <v>58.59</v>
      </c>
      <c r="O3">
        <v>123.66562500000001</v>
      </c>
      <c r="P3">
        <v>103.125</v>
      </c>
      <c r="Q3">
        <v>19.984999999999999</v>
      </c>
      <c r="R3">
        <v>25.177499999999998</v>
      </c>
      <c r="S3">
        <v>26.3901</v>
      </c>
      <c r="T3">
        <v>0</v>
      </c>
      <c r="U3">
        <v>348.97500000000002</v>
      </c>
      <c r="V3">
        <v>15.29</v>
      </c>
      <c r="W3">
        <v>44.427261999999999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0</v>
      </c>
      <c r="AG3">
        <v>40.049999999999997</v>
      </c>
      <c r="AH3">
        <v>39.774000000000001</v>
      </c>
      <c r="AI3">
        <v>0</v>
      </c>
      <c r="AJ3">
        <v>0</v>
      </c>
      <c r="AK3">
        <v>25.7607</v>
      </c>
      <c r="AL3">
        <v>15.106</v>
      </c>
      <c r="AM3">
        <v>0</v>
      </c>
      <c r="AN3">
        <v>0.78432999999999997</v>
      </c>
      <c r="AO3">
        <v>20.58</v>
      </c>
      <c r="AP3">
        <v>11.529</v>
      </c>
      <c r="AQ3">
        <v>0</v>
      </c>
      <c r="AR3">
        <v>6.6239999999999997</v>
      </c>
      <c r="AS3">
        <v>10.7616</v>
      </c>
      <c r="AT3">
        <v>19.999949000000001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2785.8324090000001</v>
      </c>
    </row>
    <row r="4" spans="1:117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64.073999999999998</v>
      </c>
      <c r="H4">
        <v>0</v>
      </c>
      <c r="I4">
        <v>0</v>
      </c>
      <c r="J4">
        <v>39.209600000000002</v>
      </c>
      <c r="K4">
        <v>683.13656200000003</v>
      </c>
      <c r="L4">
        <v>653.15009999999995</v>
      </c>
      <c r="M4">
        <v>92</v>
      </c>
      <c r="N4">
        <v>58.59</v>
      </c>
      <c r="O4">
        <v>123.66562500000001</v>
      </c>
      <c r="P4">
        <v>103.125</v>
      </c>
      <c r="Q4">
        <v>19.984999999999999</v>
      </c>
      <c r="R4">
        <v>25.177499999999998</v>
      </c>
      <c r="S4">
        <v>26.3901</v>
      </c>
      <c r="T4">
        <v>0</v>
      </c>
      <c r="U4">
        <v>348.97500000000002</v>
      </c>
      <c r="V4">
        <v>15.29</v>
      </c>
      <c r="W4">
        <v>44.917999999999999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0</v>
      </c>
      <c r="AG4">
        <v>40.049999999999997</v>
      </c>
      <c r="AH4">
        <v>39.774000000000001</v>
      </c>
      <c r="AI4">
        <v>0</v>
      </c>
      <c r="AJ4">
        <v>0</v>
      </c>
      <c r="AK4">
        <v>25.7607</v>
      </c>
      <c r="AL4">
        <v>15.106</v>
      </c>
      <c r="AM4">
        <v>0</v>
      </c>
      <c r="AN4">
        <v>0.78432999999999997</v>
      </c>
      <c r="AO4">
        <v>20.58</v>
      </c>
      <c r="AP4">
        <v>11.529</v>
      </c>
      <c r="AQ4">
        <v>0</v>
      </c>
      <c r="AR4">
        <v>6.6239999999999997</v>
      </c>
      <c r="AS4">
        <v>31.897382</v>
      </c>
      <c r="AT4">
        <v>19.385594999999999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2804.8445750000005</v>
      </c>
    </row>
    <row r="5" spans="1:117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64.073999999999998</v>
      </c>
      <c r="H5">
        <v>0</v>
      </c>
      <c r="I5">
        <v>0</v>
      </c>
      <c r="J5">
        <v>39.209600000000002</v>
      </c>
      <c r="K5">
        <v>683.13656200000003</v>
      </c>
      <c r="L5">
        <v>653.15009999999995</v>
      </c>
      <c r="M5">
        <v>92</v>
      </c>
      <c r="N5">
        <v>58.59</v>
      </c>
      <c r="O5">
        <v>123.66562500000001</v>
      </c>
      <c r="P5">
        <v>103.125</v>
      </c>
      <c r="Q5">
        <v>19.984999999999999</v>
      </c>
      <c r="R5">
        <v>25.177499999999998</v>
      </c>
      <c r="S5">
        <v>26.3901</v>
      </c>
      <c r="T5">
        <v>0</v>
      </c>
      <c r="U5">
        <v>348.97500000000002</v>
      </c>
      <c r="V5">
        <v>15.29</v>
      </c>
      <c r="W5">
        <v>44.917999999999999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0</v>
      </c>
      <c r="AG5">
        <v>40.049999999999997</v>
      </c>
      <c r="AH5">
        <v>39.774000000000001</v>
      </c>
      <c r="AI5">
        <v>0</v>
      </c>
      <c r="AJ5">
        <v>0</v>
      </c>
      <c r="AK5">
        <v>25.7607</v>
      </c>
      <c r="AL5">
        <v>15.106</v>
      </c>
      <c r="AM5">
        <v>0</v>
      </c>
      <c r="AN5">
        <v>0.78432999999999997</v>
      </c>
      <c r="AO5">
        <v>20.58</v>
      </c>
      <c r="AP5">
        <v>11.529</v>
      </c>
      <c r="AQ5">
        <v>0</v>
      </c>
      <c r="AR5">
        <v>49.128</v>
      </c>
      <c r="AS5">
        <v>31.897382</v>
      </c>
      <c r="AT5">
        <v>18.376092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2843.3390720000007</v>
      </c>
    </row>
    <row r="6" spans="1:117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64.073999999999998</v>
      </c>
      <c r="H6">
        <v>0</v>
      </c>
      <c r="I6">
        <v>0</v>
      </c>
      <c r="J6">
        <v>39.209600000000002</v>
      </c>
      <c r="K6">
        <v>683.13656200000003</v>
      </c>
      <c r="L6">
        <v>653.15009999999995</v>
      </c>
      <c r="M6">
        <v>92</v>
      </c>
      <c r="N6">
        <v>58.59</v>
      </c>
      <c r="O6">
        <v>123.66562500000001</v>
      </c>
      <c r="P6">
        <v>103.125</v>
      </c>
      <c r="Q6">
        <v>19.984999999999999</v>
      </c>
      <c r="R6">
        <v>25.177499999999998</v>
      </c>
      <c r="S6">
        <v>26.3901</v>
      </c>
      <c r="T6">
        <v>0</v>
      </c>
      <c r="U6">
        <v>348.97500000000002</v>
      </c>
      <c r="V6">
        <v>15.29</v>
      </c>
      <c r="W6">
        <v>44.917999999999999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0</v>
      </c>
      <c r="AG6">
        <v>40.049999999999997</v>
      </c>
      <c r="AH6">
        <v>39.774000000000001</v>
      </c>
      <c r="AI6">
        <v>0</v>
      </c>
      <c r="AJ6">
        <v>0</v>
      </c>
      <c r="AK6">
        <v>25.7607</v>
      </c>
      <c r="AL6">
        <v>15.106</v>
      </c>
      <c r="AM6">
        <v>0</v>
      </c>
      <c r="AN6">
        <v>0.78432999999999997</v>
      </c>
      <c r="AO6">
        <v>20.58</v>
      </c>
      <c r="AP6">
        <v>11.529</v>
      </c>
      <c r="AQ6">
        <v>0</v>
      </c>
      <c r="AR6">
        <v>49.128</v>
      </c>
      <c r="AS6">
        <v>31.897382</v>
      </c>
      <c r="AT6">
        <v>18.236626999999999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2841.1996070000005</v>
      </c>
    </row>
    <row r="7" spans="1:117">
      <c r="A7" t="s">
        <v>49</v>
      </c>
      <c r="B7">
        <v>0</v>
      </c>
      <c r="C7">
        <v>0</v>
      </c>
      <c r="D7">
        <v>13.6</v>
      </c>
      <c r="E7">
        <v>0</v>
      </c>
      <c r="F7">
        <v>0</v>
      </c>
      <c r="G7">
        <v>31.074000000000002</v>
      </c>
      <c r="H7">
        <v>0</v>
      </c>
      <c r="I7">
        <v>0</v>
      </c>
      <c r="J7">
        <v>24.209599999999998</v>
      </c>
      <c r="K7">
        <v>683.13656200000003</v>
      </c>
      <c r="L7">
        <v>653.15009999999995</v>
      </c>
      <c r="M7">
        <v>92</v>
      </c>
      <c r="N7">
        <v>58.59</v>
      </c>
      <c r="O7">
        <v>123.66562500000001</v>
      </c>
      <c r="P7">
        <v>103.125</v>
      </c>
      <c r="Q7">
        <v>19.984999999999999</v>
      </c>
      <c r="R7">
        <v>25.177499999999998</v>
      </c>
      <c r="S7">
        <v>26.3901</v>
      </c>
      <c r="T7">
        <v>0</v>
      </c>
      <c r="U7">
        <v>348.97500000000002</v>
      </c>
      <c r="V7">
        <v>15.29</v>
      </c>
      <c r="W7">
        <v>44.917999999999999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40.049999999999997</v>
      </c>
      <c r="AH7">
        <v>39.774000000000001</v>
      </c>
      <c r="AI7">
        <v>0</v>
      </c>
      <c r="AJ7">
        <v>0</v>
      </c>
      <c r="AK7">
        <v>25.7607</v>
      </c>
      <c r="AL7">
        <v>25.564</v>
      </c>
      <c r="AM7">
        <v>0</v>
      </c>
      <c r="AN7">
        <v>0.78432999999999997</v>
      </c>
      <c r="AO7">
        <v>20.58</v>
      </c>
      <c r="AP7">
        <v>13.10463</v>
      </c>
      <c r="AQ7">
        <v>0</v>
      </c>
      <c r="AR7">
        <v>8.8320000000000007</v>
      </c>
      <c r="AS7">
        <v>31.897382</v>
      </c>
      <c r="AT7">
        <v>17.158121000000001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2742.8587309999998</v>
      </c>
    </row>
    <row r="8" spans="1:117">
      <c r="A8" t="s">
        <v>50</v>
      </c>
      <c r="B8">
        <v>0</v>
      </c>
      <c r="C8">
        <v>0</v>
      </c>
      <c r="D8">
        <v>10</v>
      </c>
      <c r="E8">
        <v>0</v>
      </c>
      <c r="F8">
        <v>0</v>
      </c>
      <c r="G8">
        <v>19.656700000000001</v>
      </c>
      <c r="H8">
        <v>0</v>
      </c>
      <c r="I8">
        <v>0</v>
      </c>
      <c r="J8">
        <v>24.209599999999998</v>
      </c>
      <c r="K8">
        <v>683.13656200000003</v>
      </c>
      <c r="L8">
        <v>653.15009999999995</v>
      </c>
      <c r="M8">
        <v>92</v>
      </c>
      <c r="N8">
        <v>58.59</v>
      </c>
      <c r="O8">
        <v>123.66562500000001</v>
      </c>
      <c r="P8">
        <v>103.125</v>
      </c>
      <c r="Q8">
        <v>19.984999999999999</v>
      </c>
      <c r="R8">
        <v>25.177499999999998</v>
      </c>
      <c r="S8">
        <v>26.3901</v>
      </c>
      <c r="T8">
        <v>0</v>
      </c>
      <c r="U8">
        <v>348.97500000000002</v>
      </c>
      <c r="V8">
        <v>15.29</v>
      </c>
      <c r="W8">
        <v>44.917999999999999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40.049999999999997</v>
      </c>
      <c r="AH8">
        <v>39.774000000000001</v>
      </c>
      <c r="AI8">
        <v>0</v>
      </c>
      <c r="AJ8">
        <v>0</v>
      </c>
      <c r="AK8">
        <v>25.7607</v>
      </c>
      <c r="AL8">
        <v>40.088999999999999</v>
      </c>
      <c r="AM8">
        <v>0</v>
      </c>
      <c r="AN8">
        <v>0.78432999999999997</v>
      </c>
      <c r="AO8">
        <v>20.58</v>
      </c>
      <c r="AP8">
        <v>13.10463</v>
      </c>
      <c r="AQ8">
        <v>0</v>
      </c>
      <c r="AR8">
        <v>8.8320000000000007</v>
      </c>
      <c r="AS8">
        <v>10.7616</v>
      </c>
      <c r="AT8">
        <v>16.715544000000001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2718.7880719999998</v>
      </c>
    </row>
    <row r="9" spans="1:117">
      <c r="A9" t="s">
        <v>51</v>
      </c>
      <c r="B9">
        <v>0</v>
      </c>
      <c r="C9">
        <v>0</v>
      </c>
      <c r="D9">
        <v>10</v>
      </c>
      <c r="E9">
        <v>0</v>
      </c>
      <c r="F9">
        <v>0</v>
      </c>
      <c r="G9">
        <v>19.656700000000001</v>
      </c>
      <c r="H9">
        <v>0</v>
      </c>
      <c r="I9">
        <v>0</v>
      </c>
      <c r="J9">
        <v>24.209599999999998</v>
      </c>
      <c r="K9">
        <v>683.13656200000003</v>
      </c>
      <c r="L9">
        <v>653.15009999999995</v>
      </c>
      <c r="M9">
        <v>92</v>
      </c>
      <c r="N9">
        <v>58.59</v>
      </c>
      <c r="O9">
        <v>123.66562500000001</v>
      </c>
      <c r="P9">
        <v>103.125</v>
      </c>
      <c r="Q9">
        <v>19.984999999999999</v>
      </c>
      <c r="R9">
        <v>25.177499999999998</v>
      </c>
      <c r="S9">
        <v>26.3901</v>
      </c>
      <c r="T9">
        <v>0</v>
      </c>
      <c r="U9">
        <v>348.97500000000002</v>
      </c>
      <c r="V9">
        <v>15.29</v>
      </c>
      <c r="W9">
        <v>44.917999999999999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40.049999999999997</v>
      </c>
      <c r="AH9">
        <v>39.774000000000001</v>
      </c>
      <c r="AI9">
        <v>0</v>
      </c>
      <c r="AJ9">
        <v>0</v>
      </c>
      <c r="AK9">
        <v>25.7607</v>
      </c>
      <c r="AL9">
        <v>79.376220000000004</v>
      </c>
      <c r="AM9">
        <v>0</v>
      </c>
      <c r="AN9">
        <v>0.78432999999999997</v>
      </c>
      <c r="AO9">
        <v>20.58</v>
      </c>
      <c r="AP9">
        <v>13.10463</v>
      </c>
      <c r="AQ9">
        <v>0</v>
      </c>
      <c r="AR9">
        <v>8.8320000000000007</v>
      </c>
      <c r="AS9">
        <v>5.3807999999999998</v>
      </c>
      <c r="AT9">
        <v>17.06306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2751.0420079999999</v>
      </c>
    </row>
    <row r="10" spans="1:117">
      <c r="A10" t="s">
        <v>52</v>
      </c>
      <c r="B10">
        <v>0</v>
      </c>
      <c r="C10">
        <v>0</v>
      </c>
      <c r="D10">
        <v>10</v>
      </c>
      <c r="E10">
        <v>0</v>
      </c>
      <c r="F10">
        <v>0</v>
      </c>
      <c r="G10">
        <v>19.656700000000001</v>
      </c>
      <c r="H10">
        <v>0</v>
      </c>
      <c r="I10">
        <v>0</v>
      </c>
      <c r="J10">
        <v>24.209599999999998</v>
      </c>
      <c r="K10">
        <v>683.13656200000003</v>
      </c>
      <c r="L10">
        <v>653.15009999999995</v>
      </c>
      <c r="M10">
        <v>92</v>
      </c>
      <c r="N10">
        <v>58.59</v>
      </c>
      <c r="O10">
        <v>123.66562500000001</v>
      </c>
      <c r="P10">
        <v>103.125</v>
      </c>
      <c r="Q10">
        <v>19.984999999999999</v>
      </c>
      <c r="R10">
        <v>25.177499999999998</v>
      </c>
      <c r="S10">
        <v>26.3901</v>
      </c>
      <c r="T10">
        <v>0</v>
      </c>
      <c r="U10">
        <v>348.97500000000002</v>
      </c>
      <c r="V10">
        <v>15.29</v>
      </c>
      <c r="W10">
        <v>44.917999999999999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40.049999999999997</v>
      </c>
      <c r="AH10">
        <v>39.774000000000001</v>
      </c>
      <c r="AI10">
        <v>0</v>
      </c>
      <c r="AJ10">
        <v>0</v>
      </c>
      <c r="AK10">
        <v>25.7607</v>
      </c>
      <c r="AL10">
        <v>79.376220000000004</v>
      </c>
      <c r="AM10">
        <v>0</v>
      </c>
      <c r="AN10">
        <v>0.78432999999999997</v>
      </c>
      <c r="AO10">
        <v>20.58</v>
      </c>
      <c r="AP10">
        <v>13.10463</v>
      </c>
      <c r="AQ10">
        <v>0</v>
      </c>
      <c r="AR10">
        <v>11.04</v>
      </c>
      <c r="AS10">
        <v>5.3807999999999998</v>
      </c>
      <c r="AT10">
        <v>16.408055000000001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2752.5950029999999</v>
      </c>
    </row>
    <row r="11" spans="1:117">
      <c r="A11" t="s">
        <v>53</v>
      </c>
      <c r="B11">
        <v>0</v>
      </c>
      <c r="C11">
        <v>0</v>
      </c>
      <c r="D11">
        <v>10</v>
      </c>
      <c r="E11">
        <v>0</v>
      </c>
      <c r="F11">
        <v>0</v>
      </c>
      <c r="G11">
        <v>19.656700000000001</v>
      </c>
      <c r="H11">
        <v>0</v>
      </c>
      <c r="I11">
        <v>0</v>
      </c>
      <c r="J11">
        <v>24.209599999999998</v>
      </c>
      <c r="K11">
        <v>683.13656200000003</v>
      </c>
      <c r="L11">
        <v>653.15009999999995</v>
      </c>
      <c r="M11">
        <v>92</v>
      </c>
      <c r="N11">
        <v>58.59</v>
      </c>
      <c r="O11">
        <v>123.66562500000001</v>
      </c>
      <c r="P11">
        <v>103.125</v>
      </c>
      <c r="Q11">
        <v>19.984999999999999</v>
      </c>
      <c r="R11">
        <v>25.177499999999998</v>
      </c>
      <c r="S11">
        <v>26.3901</v>
      </c>
      <c r="T11">
        <v>0</v>
      </c>
      <c r="U11">
        <v>348.97500000000002</v>
      </c>
      <c r="V11">
        <v>15.29</v>
      </c>
      <c r="W11">
        <v>44.917999999999999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40.049999999999997</v>
      </c>
      <c r="AH11">
        <v>39.774000000000001</v>
      </c>
      <c r="AI11">
        <v>0</v>
      </c>
      <c r="AJ11">
        <v>0</v>
      </c>
      <c r="AK11">
        <v>25.7607</v>
      </c>
      <c r="AL11">
        <v>79.376220000000004</v>
      </c>
      <c r="AM11">
        <v>0</v>
      </c>
      <c r="AN11">
        <v>0.78432999999999997</v>
      </c>
      <c r="AO11">
        <v>20.58</v>
      </c>
      <c r="AP11">
        <v>11.7852</v>
      </c>
      <c r="AQ11">
        <v>0</v>
      </c>
      <c r="AR11">
        <v>11.04</v>
      </c>
      <c r="AS11">
        <v>5.3807999999999998</v>
      </c>
      <c r="AT11">
        <v>18.799802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2751.66732</v>
      </c>
    </row>
    <row r="12" spans="1:117">
      <c r="A12" t="s">
        <v>54</v>
      </c>
      <c r="B12">
        <v>0</v>
      </c>
      <c r="C12">
        <v>0</v>
      </c>
      <c r="D12">
        <v>10</v>
      </c>
      <c r="E12">
        <v>0</v>
      </c>
      <c r="F12">
        <v>0</v>
      </c>
      <c r="G12">
        <v>19.656700000000001</v>
      </c>
      <c r="H12">
        <v>0</v>
      </c>
      <c r="I12">
        <v>0</v>
      </c>
      <c r="J12">
        <v>24.209599999999998</v>
      </c>
      <c r="K12">
        <v>683.13656200000003</v>
      </c>
      <c r="L12">
        <v>653.15009999999995</v>
      </c>
      <c r="M12">
        <v>92</v>
      </c>
      <c r="N12">
        <v>58.59</v>
      </c>
      <c r="O12">
        <v>123.66562500000001</v>
      </c>
      <c r="P12">
        <v>103.125</v>
      </c>
      <c r="Q12">
        <v>19.984999999999999</v>
      </c>
      <c r="R12">
        <v>25.177499999999998</v>
      </c>
      <c r="S12">
        <v>26.3901</v>
      </c>
      <c r="T12">
        <v>0</v>
      </c>
      <c r="U12">
        <v>348.97500000000002</v>
      </c>
      <c r="V12">
        <v>15.29</v>
      </c>
      <c r="W12">
        <v>44.917999999999999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40.049999999999997</v>
      </c>
      <c r="AH12">
        <v>39.774000000000001</v>
      </c>
      <c r="AI12">
        <v>0</v>
      </c>
      <c r="AJ12">
        <v>0</v>
      </c>
      <c r="AK12">
        <v>25.7607</v>
      </c>
      <c r="AL12">
        <v>79.376220000000004</v>
      </c>
      <c r="AM12">
        <v>0</v>
      </c>
      <c r="AN12">
        <v>0.78432999999999997</v>
      </c>
      <c r="AO12">
        <v>20.58</v>
      </c>
      <c r="AP12">
        <v>11.7852</v>
      </c>
      <c r="AQ12">
        <v>0</v>
      </c>
      <c r="AR12">
        <v>11.04</v>
      </c>
      <c r="AS12">
        <v>5.3807999999999998</v>
      </c>
      <c r="AT12">
        <v>17.686064999999999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2750.5535829999999</v>
      </c>
    </row>
    <row r="13" spans="1:117">
      <c r="A13" t="s">
        <v>55</v>
      </c>
      <c r="B13">
        <v>0</v>
      </c>
      <c r="C13">
        <v>0</v>
      </c>
      <c r="D13">
        <v>10</v>
      </c>
      <c r="E13">
        <v>0</v>
      </c>
      <c r="F13">
        <v>0</v>
      </c>
      <c r="G13">
        <v>19.656700000000001</v>
      </c>
      <c r="H13">
        <v>0</v>
      </c>
      <c r="I13">
        <v>0</v>
      </c>
      <c r="J13">
        <v>24.209599999999998</v>
      </c>
      <c r="K13">
        <v>683.13656200000003</v>
      </c>
      <c r="L13">
        <v>653.15009999999995</v>
      </c>
      <c r="M13">
        <v>92</v>
      </c>
      <c r="N13">
        <v>58.59</v>
      </c>
      <c r="O13">
        <v>123.66562500000001</v>
      </c>
      <c r="P13">
        <v>103.125</v>
      </c>
      <c r="Q13">
        <v>19.984999999999999</v>
      </c>
      <c r="R13">
        <v>25.177499999999998</v>
      </c>
      <c r="S13">
        <v>26.3901</v>
      </c>
      <c r="T13">
        <v>0</v>
      </c>
      <c r="U13">
        <v>348.97500000000002</v>
      </c>
      <c r="V13">
        <v>15.29</v>
      </c>
      <c r="W13">
        <v>44.917999999999999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40.049999999999997</v>
      </c>
      <c r="AH13">
        <v>39.774000000000001</v>
      </c>
      <c r="AI13">
        <v>0</v>
      </c>
      <c r="AJ13">
        <v>0</v>
      </c>
      <c r="AK13">
        <v>25.7607</v>
      </c>
      <c r="AL13">
        <v>40.088999999999999</v>
      </c>
      <c r="AM13">
        <v>0</v>
      </c>
      <c r="AN13">
        <v>0.78432999999999997</v>
      </c>
      <c r="AO13">
        <v>20.58</v>
      </c>
      <c r="AP13">
        <v>11.7852</v>
      </c>
      <c r="AQ13">
        <v>0</v>
      </c>
      <c r="AR13">
        <v>11.04</v>
      </c>
      <c r="AS13">
        <v>5.3807999999999998</v>
      </c>
      <c r="AT13">
        <v>18.368690999999998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2711.948989</v>
      </c>
    </row>
    <row r="14" spans="1:117">
      <c r="A14" t="s">
        <v>56</v>
      </c>
      <c r="B14">
        <v>0</v>
      </c>
      <c r="C14">
        <v>0</v>
      </c>
      <c r="D14">
        <v>10</v>
      </c>
      <c r="E14">
        <v>0</v>
      </c>
      <c r="F14">
        <v>0</v>
      </c>
      <c r="G14">
        <v>19.656700000000001</v>
      </c>
      <c r="H14">
        <v>0</v>
      </c>
      <c r="I14">
        <v>0</v>
      </c>
      <c r="J14">
        <v>24.209599999999998</v>
      </c>
      <c r="K14">
        <v>683.13656200000003</v>
      </c>
      <c r="L14">
        <v>653.15009999999995</v>
      </c>
      <c r="M14">
        <v>92</v>
      </c>
      <c r="N14">
        <v>58.59</v>
      </c>
      <c r="O14">
        <v>123.66562500000001</v>
      </c>
      <c r="P14">
        <v>103.125</v>
      </c>
      <c r="Q14">
        <v>19.984999999999999</v>
      </c>
      <c r="R14">
        <v>25.177499999999998</v>
      </c>
      <c r="S14">
        <v>26.3901</v>
      </c>
      <c r="T14">
        <v>0</v>
      </c>
      <c r="U14">
        <v>348.97500000000002</v>
      </c>
      <c r="V14">
        <v>15.29</v>
      </c>
      <c r="W14">
        <v>44.917999999999999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40.049999999999997</v>
      </c>
      <c r="AH14">
        <v>39.774000000000001</v>
      </c>
      <c r="AI14">
        <v>0</v>
      </c>
      <c r="AJ14">
        <v>0</v>
      </c>
      <c r="AK14">
        <v>25.7607</v>
      </c>
      <c r="AL14">
        <v>40.088999999999999</v>
      </c>
      <c r="AM14">
        <v>0</v>
      </c>
      <c r="AN14">
        <v>0.78432999999999997</v>
      </c>
      <c r="AO14">
        <v>20.58</v>
      </c>
      <c r="AP14">
        <v>11.7852</v>
      </c>
      <c r="AQ14">
        <v>0</v>
      </c>
      <c r="AR14">
        <v>11.04</v>
      </c>
      <c r="AS14">
        <v>5.3807999999999998</v>
      </c>
      <c r="AT14">
        <v>19.017129000000001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2710.5974269999997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24.209599999999998</v>
      </c>
      <c r="K15">
        <v>683.13656200000003</v>
      </c>
      <c r="L15">
        <v>653.15009999999995</v>
      </c>
      <c r="M15">
        <v>92</v>
      </c>
      <c r="N15">
        <v>58.59</v>
      </c>
      <c r="O15">
        <v>123.66562500000001</v>
      </c>
      <c r="P15">
        <v>103.125</v>
      </c>
      <c r="Q15">
        <v>19.984999999999999</v>
      </c>
      <c r="R15">
        <v>25.177499999999998</v>
      </c>
      <c r="S15">
        <v>26.3901</v>
      </c>
      <c r="T15">
        <v>0</v>
      </c>
      <c r="U15">
        <v>348.97500000000002</v>
      </c>
      <c r="V15">
        <v>15.29</v>
      </c>
      <c r="W15">
        <v>44.917999999999999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40.049999999999997</v>
      </c>
      <c r="AH15">
        <v>39.774000000000001</v>
      </c>
      <c r="AI15">
        <v>0</v>
      </c>
      <c r="AJ15">
        <v>0</v>
      </c>
      <c r="AK15">
        <v>25.7607</v>
      </c>
      <c r="AL15">
        <v>40.088999999999999</v>
      </c>
      <c r="AM15">
        <v>0</v>
      </c>
      <c r="AN15">
        <v>0.78432999999999997</v>
      </c>
      <c r="AO15">
        <v>20.58</v>
      </c>
      <c r="AP15">
        <v>11.7852</v>
      </c>
      <c r="AQ15">
        <v>0</v>
      </c>
      <c r="AR15">
        <v>11.04</v>
      </c>
      <c r="AS15">
        <v>5.3807999999999998</v>
      </c>
      <c r="AT15">
        <v>18.915710000000001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2697.2341079999997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13.836668</v>
      </c>
      <c r="K16">
        <v>683.13656200000003</v>
      </c>
      <c r="L16">
        <v>653.15009999999995</v>
      </c>
      <c r="M16">
        <v>92</v>
      </c>
      <c r="N16">
        <v>58.59</v>
      </c>
      <c r="O16">
        <v>123.66562500000001</v>
      </c>
      <c r="P16">
        <v>103.125</v>
      </c>
      <c r="Q16">
        <v>19.984999999999999</v>
      </c>
      <c r="R16">
        <v>25.177499999999998</v>
      </c>
      <c r="S16">
        <v>26.3901</v>
      </c>
      <c r="T16">
        <v>0</v>
      </c>
      <c r="U16">
        <v>348.97500000000002</v>
      </c>
      <c r="V16">
        <v>15.29</v>
      </c>
      <c r="W16">
        <v>44.917999999999999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40.049999999999997</v>
      </c>
      <c r="AH16">
        <v>39.774000000000001</v>
      </c>
      <c r="AI16">
        <v>0</v>
      </c>
      <c r="AJ16">
        <v>0</v>
      </c>
      <c r="AK16">
        <v>25.7607</v>
      </c>
      <c r="AL16">
        <v>40.088999999999999</v>
      </c>
      <c r="AM16">
        <v>0</v>
      </c>
      <c r="AN16">
        <v>0.78432999999999997</v>
      </c>
      <c r="AO16">
        <v>20.58</v>
      </c>
      <c r="AP16">
        <v>11.7852</v>
      </c>
      <c r="AQ16">
        <v>0</v>
      </c>
      <c r="AR16">
        <v>11.04</v>
      </c>
      <c r="AS16">
        <v>5.3807999999999998</v>
      </c>
      <c r="AT16">
        <v>17.133105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2684.0785709999991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1.483581</v>
      </c>
      <c r="K17">
        <v>683.13656200000003</v>
      </c>
      <c r="L17">
        <v>653.15009999999995</v>
      </c>
      <c r="M17">
        <v>92</v>
      </c>
      <c r="N17">
        <v>58.59</v>
      </c>
      <c r="O17">
        <v>123.66562500000001</v>
      </c>
      <c r="P17">
        <v>103.125</v>
      </c>
      <c r="Q17">
        <v>19.984999999999999</v>
      </c>
      <c r="R17">
        <v>25.177499999999998</v>
      </c>
      <c r="S17">
        <v>26.3901</v>
      </c>
      <c r="T17">
        <v>0</v>
      </c>
      <c r="U17">
        <v>348.97500000000002</v>
      </c>
      <c r="V17">
        <v>15.29</v>
      </c>
      <c r="W17">
        <v>44.917999999999999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40.049999999999997</v>
      </c>
      <c r="AH17">
        <v>39.774000000000001</v>
      </c>
      <c r="AI17">
        <v>0</v>
      </c>
      <c r="AJ17">
        <v>0</v>
      </c>
      <c r="AK17">
        <v>25.7607</v>
      </c>
      <c r="AL17">
        <v>40.088999999999999</v>
      </c>
      <c r="AM17">
        <v>0</v>
      </c>
      <c r="AN17">
        <v>0.78432999999999997</v>
      </c>
      <c r="AO17">
        <v>20.58</v>
      </c>
      <c r="AP17">
        <v>11.7852</v>
      </c>
      <c r="AQ17">
        <v>0</v>
      </c>
      <c r="AR17">
        <v>11.04</v>
      </c>
      <c r="AS17">
        <v>5.3807999999999998</v>
      </c>
      <c r="AT17">
        <v>16.834683999999999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2670.4270629999992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683.13656200000003</v>
      </c>
      <c r="L18">
        <v>653.15009999999995</v>
      </c>
      <c r="M18">
        <v>92</v>
      </c>
      <c r="N18">
        <v>58.59</v>
      </c>
      <c r="O18">
        <v>123.66562500000001</v>
      </c>
      <c r="P18">
        <v>103.125</v>
      </c>
      <c r="Q18">
        <v>19.984999999999999</v>
      </c>
      <c r="R18">
        <v>25.177499999999998</v>
      </c>
      <c r="S18">
        <v>26.3901</v>
      </c>
      <c r="T18">
        <v>0</v>
      </c>
      <c r="U18">
        <v>348.97500000000002</v>
      </c>
      <c r="V18">
        <v>15.29</v>
      </c>
      <c r="W18">
        <v>44.917999999999999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40.049999999999997</v>
      </c>
      <c r="AH18">
        <v>39.774000000000001</v>
      </c>
      <c r="AI18">
        <v>0</v>
      </c>
      <c r="AJ18">
        <v>0</v>
      </c>
      <c r="AK18">
        <v>25.7607</v>
      </c>
      <c r="AL18">
        <v>40.088999999999999</v>
      </c>
      <c r="AM18">
        <v>0</v>
      </c>
      <c r="AN18">
        <v>0.78432999999999997</v>
      </c>
      <c r="AO18">
        <v>20.58</v>
      </c>
      <c r="AP18">
        <v>11.7852</v>
      </c>
      <c r="AQ18">
        <v>0</v>
      </c>
      <c r="AR18">
        <v>11.04</v>
      </c>
      <c r="AS18">
        <v>5.3807999999999998</v>
      </c>
      <c r="AT18">
        <v>19.999949000000001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2671.1087469999993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683.13656200000003</v>
      </c>
      <c r="L19">
        <v>653.15009999999995</v>
      </c>
      <c r="M19">
        <v>92</v>
      </c>
      <c r="N19">
        <v>58.59</v>
      </c>
      <c r="O19">
        <v>123.66562500000001</v>
      </c>
      <c r="P19">
        <v>103.125</v>
      </c>
      <c r="Q19">
        <v>19.984999999999999</v>
      </c>
      <c r="R19">
        <v>25.177499999999998</v>
      </c>
      <c r="S19">
        <v>26.3901</v>
      </c>
      <c r="T19">
        <v>0</v>
      </c>
      <c r="U19">
        <v>348.97500000000002</v>
      </c>
      <c r="V19">
        <v>15.29</v>
      </c>
      <c r="W19">
        <v>44.917999999999999</v>
      </c>
      <c r="X19">
        <v>147.515625</v>
      </c>
      <c r="Y19">
        <v>0</v>
      </c>
      <c r="Z19">
        <v>6.5208000000000004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40.049999999999997</v>
      </c>
      <c r="AH19">
        <v>39.774000000000001</v>
      </c>
      <c r="AI19">
        <v>0</v>
      </c>
      <c r="AJ19">
        <v>0</v>
      </c>
      <c r="AK19">
        <v>25.7607</v>
      </c>
      <c r="AL19">
        <v>25.564</v>
      </c>
      <c r="AM19">
        <v>0</v>
      </c>
      <c r="AN19">
        <v>0.78432999999999997</v>
      </c>
      <c r="AO19">
        <v>20.58</v>
      </c>
      <c r="AP19">
        <v>11.7852</v>
      </c>
      <c r="AQ19">
        <v>0</v>
      </c>
      <c r="AR19">
        <v>8.8320000000000007</v>
      </c>
      <c r="AS19">
        <v>5.3807999999999998</v>
      </c>
      <c r="AT19">
        <v>19.999949000000001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2666.372746999999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683.13656200000003</v>
      </c>
      <c r="L20">
        <v>653.15009999999995</v>
      </c>
      <c r="M20">
        <v>92</v>
      </c>
      <c r="N20">
        <v>58.59</v>
      </c>
      <c r="O20">
        <v>123.66562500000001</v>
      </c>
      <c r="P20">
        <v>103.125</v>
      </c>
      <c r="Q20">
        <v>19.984999999999999</v>
      </c>
      <c r="R20">
        <v>25.177499999999998</v>
      </c>
      <c r="S20">
        <v>26.3901</v>
      </c>
      <c r="T20">
        <v>0</v>
      </c>
      <c r="U20">
        <v>348.97500000000002</v>
      </c>
      <c r="V20">
        <v>15.29</v>
      </c>
      <c r="W20">
        <v>44.917999999999999</v>
      </c>
      <c r="X20">
        <v>147.515625</v>
      </c>
      <c r="Y20">
        <v>0</v>
      </c>
      <c r="Z20">
        <v>1.1000000000000001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40.049999999999997</v>
      </c>
      <c r="AH20">
        <v>39.774000000000001</v>
      </c>
      <c r="AI20">
        <v>0</v>
      </c>
      <c r="AJ20">
        <v>0</v>
      </c>
      <c r="AK20">
        <v>25.7607</v>
      </c>
      <c r="AL20">
        <v>25.564</v>
      </c>
      <c r="AM20">
        <v>0</v>
      </c>
      <c r="AN20">
        <v>0.78432999999999997</v>
      </c>
      <c r="AO20">
        <v>20.58</v>
      </c>
      <c r="AP20">
        <v>11.7852</v>
      </c>
      <c r="AQ20">
        <v>0</v>
      </c>
      <c r="AR20">
        <v>8.8320000000000007</v>
      </c>
      <c r="AS20">
        <v>5.3807999999999998</v>
      </c>
      <c r="AT20">
        <v>19.999949000000001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2659.9519469999991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683.13656200000003</v>
      </c>
      <c r="L21">
        <v>653.15009999999995</v>
      </c>
      <c r="M21">
        <v>92</v>
      </c>
      <c r="N21">
        <v>58.59</v>
      </c>
      <c r="O21">
        <v>123.66562500000001</v>
      </c>
      <c r="P21">
        <v>103.125</v>
      </c>
      <c r="Q21">
        <v>19.984999999999999</v>
      </c>
      <c r="R21">
        <v>25.177499999999998</v>
      </c>
      <c r="S21">
        <v>26.3901</v>
      </c>
      <c r="T21">
        <v>0</v>
      </c>
      <c r="U21">
        <v>348.97500000000002</v>
      </c>
      <c r="V21">
        <v>15.29</v>
      </c>
      <c r="W21">
        <v>44.917999999999999</v>
      </c>
      <c r="X21">
        <v>147.515625</v>
      </c>
      <c r="Y21">
        <v>0</v>
      </c>
      <c r="Z21">
        <v>1.1000000000000001</v>
      </c>
      <c r="AA21">
        <v>0</v>
      </c>
      <c r="AB21">
        <v>11.997</v>
      </c>
      <c r="AC21">
        <v>9.6778399999999998</v>
      </c>
      <c r="AD21">
        <v>9.1149000000000004</v>
      </c>
      <c r="AE21">
        <v>49.436556000000003</v>
      </c>
      <c r="AF21">
        <v>8.8740000000000006</v>
      </c>
      <c r="AG21">
        <v>40.049999999999997</v>
      </c>
      <c r="AH21">
        <v>39.774000000000001</v>
      </c>
      <c r="AI21">
        <v>0</v>
      </c>
      <c r="AJ21">
        <v>0</v>
      </c>
      <c r="AK21">
        <v>25.7607</v>
      </c>
      <c r="AL21">
        <v>25.564</v>
      </c>
      <c r="AM21">
        <v>0</v>
      </c>
      <c r="AN21">
        <v>0.78432999999999997</v>
      </c>
      <c r="AO21">
        <v>20.58</v>
      </c>
      <c r="AP21">
        <v>11.7852</v>
      </c>
      <c r="AQ21">
        <v>0</v>
      </c>
      <c r="AR21">
        <v>8.8320000000000007</v>
      </c>
      <c r="AS21">
        <v>5.3807999999999998</v>
      </c>
      <c r="AT21">
        <v>19.999949000000001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2670.6297869999989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683.13656200000003</v>
      </c>
      <c r="L22">
        <v>653.15009999999995</v>
      </c>
      <c r="M22">
        <v>92</v>
      </c>
      <c r="N22">
        <v>58.59</v>
      </c>
      <c r="O22">
        <v>123.66562500000001</v>
      </c>
      <c r="P22">
        <v>103.125</v>
      </c>
      <c r="Q22">
        <v>19.984999999999999</v>
      </c>
      <c r="R22">
        <v>25.177499999999998</v>
      </c>
      <c r="S22">
        <v>26.3901</v>
      </c>
      <c r="T22">
        <v>0</v>
      </c>
      <c r="U22">
        <v>348.97500000000002</v>
      </c>
      <c r="V22">
        <v>15.29</v>
      </c>
      <c r="W22">
        <v>44.917999999999999</v>
      </c>
      <c r="X22">
        <v>147.515625</v>
      </c>
      <c r="Y22">
        <v>0</v>
      </c>
      <c r="Z22">
        <v>1.1000000000000001</v>
      </c>
      <c r="AA22">
        <v>0</v>
      </c>
      <c r="AB22">
        <v>26.260100000000001</v>
      </c>
      <c r="AC22">
        <v>9.6778399999999998</v>
      </c>
      <c r="AD22">
        <v>9.1149000000000004</v>
      </c>
      <c r="AE22">
        <v>49.436556000000003</v>
      </c>
      <c r="AF22">
        <v>8.8740000000000006</v>
      </c>
      <c r="AG22">
        <v>40.049999999999997</v>
      </c>
      <c r="AH22">
        <v>39.774000000000001</v>
      </c>
      <c r="AI22">
        <v>0</v>
      </c>
      <c r="AJ22">
        <v>0</v>
      </c>
      <c r="AK22">
        <v>25.7607</v>
      </c>
      <c r="AL22">
        <v>25.564</v>
      </c>
      <c r="AM22">
        <v>0</v>
      </c>
      <c r="AN22">
        <v>0.78432999999999997</v>
      </c>
      <c r="AO22">
        <v>20.58</v>
      </c>
      <c r="AP22">
        <v>11.7852</v>
      </c>
      <c r="AQ22">
        <v>0</v>
      </c>
      <c r="AR22">
        <v>8.8320000000000007</v>
      </c>
      <c r="AS22">
        <v>5.3807999999999998</v>
      </c>
      <c r="AT22">
        <v>19.999949000000001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2684.8928869999991</v>
      </c>
    </row>
    <row r="23" spans="1:117">
      <c r="A23" t="s">
        <v>65</v>
      </c>
      <c r="B23">
        <v>0</v>
      </c>
      <c r="C23">
        <v>0</v>
      </c>
      <c r="D23">
        <v>10</v>
      </c>
      <c r="E23">
        <v>0</v>
      </c>
      <c r="F23">
        <v>0</v>
      </c>
      <c r="G23">
        <v>10</v>
      </c>
      <c r="H23">
        <v>0</v>
      </c>
      <c r="I23">
        <v>0</v>
      </c>
      <c r="J23">
        <v>10</v>
      </c>
      <c r="K23">
        <v>683.13656200000003</v>
      </c>
      <c r="L23">
        <v>653.15009999999995</v>
      </c>
      <c r="M23">
        <v>92</v>
      </c>
      <c r="N23">
        <v>58.59</v>
      </c>
      <c r="O23">
        <v>123.66562500000001</v>
      </c>
      <c r="P23">
        <v>103.125</v>
      </c>
      <c r="Q23">
        <v>19.984999999999999</v>
      </c>
      <c r="R23">
        <v>25.177499999999998</v>
      </c>
      <c r="S23">
        <v>26.3901</v>
      </c>
      <c r="T23">
        <v>0</v>
      </c>
      <c r="U23">
        <v>348.97500000000002</v>
      </c>
      <c r="V23">
        <v>15.29</v>
      </c>
      <c r="W23">
        <v>44.917999999999999</v>
      </c>
      <c r="X23">
        <v>147.515625</v>
      </c>
      <c r="Y23">
        <v>0</v>
      </c>
      <c r="Z23">
        <v>1.1000000000000001</v>
      </c>
      <c r="AA23">
        <v>0</v>
      </c>
      <c r="AB23">
        <v>26.260100000000001</v>
      </c>
      <c r="AC23">
        <v>9.6778399999999998</v>
      </c>
      <c r="AD23">
        <v>9.1149000000000004</v>
      </c>
      <c r="AE23">
        <v>49.436556000000003</v>
      </c>
      <c r="AF23">
        <v>8.8740000000000006</v>
      </c>
      <c r="AG23">
        <v>40.049999999999997</v>
      </c>
      <c r="AH23">
        <v>39.774000000000001</v>
      </c>
      <c r="AI23">
        <v>0</v>
      </c>
      <c r="AJ23">
        <v>0</v>
      </c>
      <c r="AK23">
        <v>25.7607</v>
      </c>
      <c r="AL23">
        <v>25.564</v>
      </c>
      <c r="AM23">
        <v>0</v>
      </c>
      <c r="AN23">
        <v>0.78432999999999997</v>
      </c>
      <c r="AO23">
        <v>20.58</v>
      </c>
      <c r="AP23">
        <v>11.7852</v>
      </c>
      <c r="AQ23">
        <v>0</v>
      </c>
      <c r="AR23">
        <v>8.8320000000000007</v>
      </c>
      <c r="AS23">
        <v>5.3807999999999998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2716.8928869999991</v>
      </c>
    </row>
    <row r="24" spans="1:117">
      <c r="A24" t="s">
        <v>66</v>
      </c>
      <c r="B24">
        <v>0</v>
      </c>
      <c r="C24">
        <v>0</v>
      </c>
      <c r="D24">
        <v>10</v>
      </c>
      <c r="E24">
        <v>0</v>
      </c>
      <c r="F24">
        <v>0</v>
      </c>
      <c r="G24">
        <v>10</v>
      </c>
      <c r="H24">
        <v>0</v>
      </c>
      <c r="I24">
        <v>0</v>
      </c>
      <c r="J24">
        <v>10</v>
      </c>
      <c r="K24">
        <v>683.13656200000003</v>
      </c>
      <c r="L24">
        <v>653.15009999999995</v>
      </c>
      <c r="M24">
        <v>92</v>
      </c>
      <c r="N24">
        <v>58.59</v>
      </c>
      <c r="O24">
        <v>123.66562500000001</v>
      </c>
      <c r="P24">
        <v>103.125</v>
      </c>
      <c r="Q24">
        <v>19.984999999999999</v>
      </c>
      <c r="R24">
        <v>25.177499999999998</v>
      </c>
      <c r="S24">
        <v>26.3901</v>
      </c>
      <c r="T24">
        <v>0</v>
      </c>
      <c r="U24">
        <v>348.97500000000002</v>
      </c>
      <c r="V24">
        <v>15.29</v>
      </c>
      <c r="W24">
        <v>44.917999999999999</v>
      </c>
      <c r="X24">
        <v>147.515625</v>
      </c>
      <c r="Y24">
        <v>0</v>
      </c>
      <c r="Z24">
        <v>1.1000000000000001</v>
      </c>
      <c r="AA24">
        <v>0</v>
      </c>
      <c r="AB24">
        <v>26.260100000000001</v>
      </c>
      <c r="AC24">
        <v>9.6778399999999998</v>
      </c>
      <c r="AD24">
        <v>9.1149000000000004</v>
      </c>
      <c r="AE24">
        <v>49.436556000000003</v>
      </c>
      <c r="AF24">
        <v>8.8740000000000006</v>
      </c>
      <c r="AG24">
        <v>40.049999999999997</v>
      </c>
      <c r="AH24">
        <v>39.774000000000001</v>
      </c>
      <c r="AI24">
        <v>0</v>
      </c>
      <c r="AJ24">
        <v>0</v>
      </c>
      <c r="AK24">
        <v>25.7607</v>
      </c>
      <c r="AL24">
        <v>25.564</v>
      </c>
      <c r="AM24">
        <v>0</v>
      </c>
      <c r="AN24">
        <v>0.78432999999999997</v>
      </c>
      <c r="AO24">
        <v>20.58</v>
      </c>
      <c r="AP24">
        <v>11.1447</v>
      </c>
      <c r="AQ24">
        <v>15.12</v>
      </c>
      <c r="AR24">
        <v>8.8320000000000007</v>
      </c>
      <c r="AS24">
        <v>5.3807999999999998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2731.372386999999</v>
      </c>
    </row>
    <row r="25" spans="1:117">
      <c r="A25" t="s">
        <v>67</v>
      </c>
      <c r="B25">
        <v>0</v>
      </c>
      <c r="C25">
        <v>0</v>
      </c>
      <c r="D25">
        <v>10</v>
      </c>
      <c r="E25">
        <v>0</v>
      </c>
      <c r="F25">
        <v>0</v>
      </c>
      <c r="G25">
        <v>10</v>
      </c>
      <c r="H25">
        <v>0</v>
      </c>
      <c r="I25">
        <v>0</v>
      </c>
      <c r="J25">
        <v>10</v>
      </c>
      <c r="K25">
        <v>683.13656200000003</v>
      </c>
      <c r="L25">
        <v>653.15009999999995</v>
      </c>
      <c r="M25">
        <v>92</v>
      </c>
      <c r="N25">
        <v>58.59</v>
      </c>
      <c r="O25">
        <v>123.66562500000001</v>
      </c>
      <c r="P25">
        <v>103.125</v>
      </c>
      <c r="Q25">
        <v>19.984999999999999</v>
      </c>
      <c r="R25">
        <v>25.177499999999998</v>
      </c>
      <c r="S25">
        <v>26.3901</v>
      </c>
      <c r="T25">
        <v>0</v>
      </c>
      <c r="U25">
        <v>348.97500000000002</v>
      </c>
      <c r="V25">
        <v>15.29</v>
      </c>
      <c r="W25">
        <v>44.917999999999999</v>
      </c>
      <c r="X25">
        <v>147.515625</v>
      </c>
      <c r="Y25">
        <v>0</v>
      </c>
      <c r="Z25">
        <v>1.1000000000000001</v>
      </c>
      <c r="AA25">
        <v>13.983000000000001</v>
      </c>
      <c r="AB25">
        <v>26.260100000000001</v>
      </c>
      <c r="AC25">
        <v>9.6778399999999998</v>
      </c>
      <c r="AD25">
        <v>11.492699999999999</v>
      </c>
      <c r="AE25">
        <v>49.436556000000003</v>
      </c>
      <c r="AF25">
        <v>8.8740000000000006</v>
      </c>
      <c r="AG25">
        <v>40.049999999999997</v>
      </c>
      <c r="AH25">
        <v>56.82</v>
      </c>
      <c r="AI25">
        <v>0</v>
      </c>
      <c r="AJ25">
        <v>0</v>
      </c>
      <c r="AK25">
        <v>25.7607</v>
      </c>
      <c r="AL25">
        <v>25.564</v>
      </c>
      <c r="AM25">
        <v>0</v>
      </c>
      <c r="AN25">
        <v>0.78432999999999997</v>
      </c>
      <c r="AO25">
        <v>20.58</v>
      </c>
      <c r="AP25">
        <v>9.9917999999999996</v>
      </c>
      <c r="AQ25">
        <v>31.122</v>
      </c>
      <c r="AR25">
        <v>8.8320000000000007</v>
      </c>
      <c r="AS25">
        <v>5.3807999999999998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2781.6282869999991</v>
      </c>
    </row>
    <row r="26" spans="1:117">
      <c r="A26" t="s">
        <v>68</v>
      </c>
      <c r="B26">
        <v>0</v>
      </c>
      <c r="C26">
        <v>0</v>
      </c>
      <c r="D26">
        <v>10</v>
      </c>
      <c r="E26">
        <v>0</v>
      </c>
      <c r="F26">
        <v>0</v>
      </c>
      <c r="G26">
        <v>10</v>
      </c>
      <c r="H26">
        <v>0</v>
      </c>
      <c r="I26">
        <v>0</v>
      </c>
      <c r="J26">
        <v>10</v>
      </c>
      <c r="K26">
        <v>683.13656200000003</v>
      </c>
      <c r="L26">
        <v>653.15009999999995</v>
      </c>
      <c r="M26">
        <v>92</v>
      </c>
      <c r="N26">
        <v>58.59</v>
      </c>
      <c r="O26">
        <v>123.66562500000001</v>
      </c>
      <c r="P26">
        <v>103.125</v>
      </c>
      <c r="Q26">
        <v>19.984999999999999</v>
      </c>
      <c r="R26">
        <v>25.177499999999998</v>
      </c>
      <c r="S26">
        <v>26.3901</v>
      </c>
      <c r="T26">
        <v>0</v>
      </c>
      <c r="U26">
        <v>348.97500000000002</v>
      </c>
      <c r="V26">
        <v>15.29</v>
      </c>
      <c r="W26">
        <v>44.917999999999999</v>
      </c>
      <c r="X26">
        <v>147.515625</v>
      </c>
      <c r="Y26">
        <v>0</v>
      </c>
      <c r="Z26">
        <v>1.1000000000000001</v>
      </c>
      <c r="AA26">
        <v>28.045000000000002</v>
      </c>
      <c r="AB26">
        <v>26.260100000000001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40.049999999999997</v>
      </c>
      <c r="AH26">
        <v>80.495000000000005</v>
      </c>
      <c r="AI26">
        <v>0</v>
      </c>
      <c r="AJ26">
        <v>0</v>
      </c>
      <c r="AK26">
        <v>25.7607</v>
      </c>
      <c r="AL26">
        <v>25.564</v>
      </c>
      <c r="AM26">
        <v>0</v>
      </c>
      <c r="AN26">
        <v>0.78432999999999997</v>
      </c>
      <c r="AO26">
        <v>20.58</v>
      </c>
      <c r="AP26">
        <v>9.9917999999999996</v>
      </c>
      <c r="AQ26">
        <v>46.683</v>
      </c>
      <c r="AR26">
        <v>8.8320000000000007</v>
      </c>
      <c r="AS26">
        <v>5.3807999999999998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2840.6633869999991</v>
      </c>
    </row>
    <row r="27" spans="1:117">
      <c r="A27" t="s">
        <v>69</v>
      </c>
      <c r="B27">
        <v>0</v>
      </c>
      <c r="C27">
        <v>0</v>
      </c>
      <c r="D27">
        <v>9.68</v>
      </c>
      <c r="E27">
        <v>0</v>
      </c>
      <c r="F27">
        <v>0</v>
      </c>
      <c r="G27">
        <v>19.03</v>
      </c>
      <c r="H27">
        <v>0</v>
      </c>
      <c r="I27">
        <v>0</v>
      </c>
      <c r="J27">
        <v>13.851827</v>
      </c>
      <c r="K27">
        <v>683.13656200000003</v>
      </c>
      <c r="L27">
        <v>653.15009999999995</v>
      </c>
      <c r="M27">
        <v>92</v>
      </c>
      <c r="N27">
        <v>58.59</v>
      </c>
      <c r="O27">
        <v>123.66562500000001</v>
      </c>
      <c r="P27">
        <v>103.125</v>
      </c>
      <c r="Q27">
        <v>19.984999999999999</v>
      </c>
      <c r="R27">
        <v>25.177499999999998</v>
      </c>
      <c r="S27">
        <v>26.3901</v>
      </c>
      <c r="T27">
        <v>0</v>
      </c>
      <c r="U27">
        <v>348.97500000000002</v>
      </c>
      <c r="V27">
        <v>15.29</v>
      </c>
      <c r="W27">
        <v>44.917999999999999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40.049999999999997</v>
      </c>
      <c r="AH27">
        <v>104.17</v>
      </c>
      <c r="AI27">
        <v>0</v>
      </c>
      <c r="AJ27">
        <v>0</v>
      </c>
      <c r="AK27">
        <v>25.7607</v>
      </c>
      <c r="AL27">
        <v>25.564</v>
      </c>
      <c r="AM27">
        <v>5.2786799999999996</v>
      </c>
      <c r="AN27">
        <v>0.78432999999999997</v>
      </c>
      <c r="AO27">
        <v>20.58</v>
      </c>
      <c r="AP27">
        <v>9.9917999999999996</v>
      </c>
      <c r="AQ27">
        <v>62.244</v>
      </c>
      <c r="AR27">
        <v>8.8320000000000007</v>
      </c>
      <c r="AS27">
        <v>5.3807999999999998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2910.0547939999997</v>
      </c>
    </row>
    <row r="28" spans="1:117">
      <c r="A28" t="s">
        <v>70</v>
      </c>
      <c r="B28">
        <v>0</v>
      </c>
      <c r="C28">
        <v>0</v>
      </c>
      <c r="D28">
        <v>9.68</v>
      </c>
      <c r="E28">
        <v>0</v>
      </c>
      <c r="F28">
        <v>0</v>
      </c>
      <c r="G28">
        <v>19.03</v>
      </c>
      <c r="H28">
        <v>0</v>
      </c>
      <c r="I28">
        <v>0</v>
      </c>
      <c r="J28">
        <v>23.43</v>
      </c>
      <c r="K28">
        <v>683.13656200000003</v>
      </c>
      <c r="L28">
        <v>653.15009999999995</v>
      </c>
      <c r="M28">
        <v>92</v>
      </c>
      <c r="N28">
        <v>58.59</v>
      </c>
      <c r="O28">
        <v>123.66562500000001</v>
      </c>
      <c r="P28">
        <v>103.125</v>
      </c>
      <c r="Q28">
        <v>19.984999999999999</v>
      </c>
      <c r="R28">
        <v>25.177499999999998</v>
      </c>
      <c r="S28">
        <v>26.3901</v>
      </c>
      <c r="T28">
        <v>0</v>
      </c>
      <c r="U28">
        <v>348.97500000000002</v>
      </c>
      <c r="V28">
        <v>15.29</v>
      </c>
      <c r="W28">
        <v>44.917999999999999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9.86</v>
      </c>
      <c r="AG28">
        <v>40.049999999999997</v>
      </c>
      <c r="AH28">
        <v>140.34540000000001</v>
      </c>
      <c r="AI28">
        <v>0</v>
      </c>
      <c r="AJ28">
        <v>0</v>
      </c>
      <c r="AK28">
        <v>25.7607</v>
      </c>
      <c r="AL28">
        <v>25.564</v>
      </c>
      <c r="AM28">
        <v>15.804048</v>
      </c>
      <c r="AN28">
        <v>0.78432999999999997</v>
      </c>
      <c r="AO28">
        <v>20.58</v>
      </c>
      <c r="AP28">
        <v>9.9917999999999996</v>
      </c>
      <c r="AQ28">
        <v>62.244</v>
      </c>
      <c r="AR28">
        <v>8.8320000000000007</v>
      </c>
      <c r="AS28">
        <v>5.3807999999999998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3041.4785669999997</v>
      </c>
    </row>
    <row r="29" spans="1:117">
      <c r="A29" t="s">
        <v>71</v>
      </c>
      <c r="B29">
        <v>0</v>
      </c>
      <c r="C29">
        <v>0</v>
      </c>
      <c r="D29">
        <v>9.68</v>
      </c>
      <c r="E29">
        <v>0</v>
      </c>
      <c r="F29">
        <v>0</v>
      </c>
      <c r="G29">
        <v>19.03</v>
      </c>
      <c r="H29">
        <v>0</v>
      </c>
      <c r="I29">
        <v>0</v>
      </c>
      <c r="J29">
        <v>23.43</v>
      </c>
      <c r="K29">
        <v>683.13656200000003</v>
      </c>
      <c r="L29">
        <v>653.15009999999995</v>
      </c>
      <c r="M29">
        <v>92</v>
      </c>
      <c r="N29">
        <v>58.59</v>
      </c>
      <c r="O29">
        <v>123.66562500000001</v>
      </c>
      <c r="P29">
        <v>103.125</v>
      </c>
      <c r="Q29">
        <v>19.984999999999999</v>
      </c>
      <c r="R29">
        <v>25.177499999999998</v>
      </c>
      <c r="S29">
        <v>26.3901</v>
      </c>
      <c r="T29">
        <v>0</v>
      </c>
      <c r="U29">
        <v>348.97500000000002</v>
      </c>
      <c r="V29">
        <v>15.29</v>
      </c>
      <c r="W29">
        <v>44.917999999999999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9.86</v>
      </c>
      <c r="AG29">
        <v>40.049999999999997</v>
      </c>
      <c r="AH29">
        <v>140.34540000000001</v>
      </c>
      <c r="AI29">
        <v>0</v>
      </c>
      <c r="AJ29">
        <v>0</v>
      </c>
      <c r="AK29">
        <v>25.7607</v>
      </c>
      <c r="AL29">
        <v>25.564</v>
      </c>
      <c r="AM29">
        <v>15.804048</v>
      </c>
      <c r="AN29">
        <v>0.78432999999999997</v>
      </c>
      <c r="AO29">
        <v>20.58</v>
      </c>
      <c r="AP29">
        <v>9.9917999999999996</v>
      </c>
      <c r="AQ29">
        <v>62.244</v>
      </c>
      <c r="AR29">
        <v>8.8320000000000007</v>
      </c>
      <c r="AS29">
        <v>10.7616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3050.8593669999996</v>
      </c>
    </row>
    <row r="30" spans="1:117">
      <c r="A30" t="s">
        <v>72</v>
      </c>
      <c r="B30">
        <v>0</v>
      </c>
      <c r="C30">
        <v>0</v>
      </c>
      <c r="D30">
        <v>9.68</v>
      </c>
      <c r="E30">
        <v>0</v>
      </c>
      <c r="F30">
        <v>0</v>
      </c>
      <c r="G30">
        <v>19.03</v>
      </c>
      <c r="H30">
        <v>0</v>
      </c>
      <c r="I30">
        <v>0</v>
      </c>
      <c r="J30">
        <v>23.43</v>
      </c>
      <c r="K30">
        <v>683.13656200000003</v>
      </c>
      <c r="L30">
        <v>653.15009999999995</v>
      </c>
      <c r="M30">
        <v>92</v>
      </c>
      <c r="N30">
        <v>58.59</v>
      </c>
      <c r="O30">
        <v>123.66562500000001</v>
      </c>
      <c r="P30">
        <v>103.125</v>
      </c>
      <c r="Q30">
        <v>19.984999999999999</v>
      </c>
      <c r="R30">
        <v>25.177499999999998</v>
      </c>
      <c r="S30">
        <v>26.3901</v>
      </c>
      <c r="T30">
        <v>0</v>
      </c>
      <c r="U30">
        <v>348.97500000000002</v>
      </c>
      <c r="V30">
        <v>15.29</v>
      </c>
      <c r="W30">
        <v>44.917999999999999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9.86</v>
      </c>
      <c r="AG30">
        <v>40.049999999999997</v>
      </c>
      <c r="AH30">
        <v>140.34540000000001</v>
      </c>
      <c r="AI30">
        <v>0</v>
      </c>
      <c r="AJ30">
        <v>0</v>
      </c>
      <c r="AK30">
        <v>25.7607</v>
      </c>
      <c r="AL30">
        <v>25.564</v>
      </c>
      <c r="AM30">
        <v>15.804048</v>
      </c>
      <c r="AN30">
        <v>0.78432999999999997</v>
      </c>
      <c r="AO30">
        <v>20.58</v>
      </c>
      <c r="AP30">
        <v>9.9917999999999996</v>
      </c>
      <c r="AQ30">
        <v>62.244</v>
      </c>
      <c r="AR30">
        <v>49.128</v>
      </c>
      <c r="AS30">
        <v>31.897382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3114.2911490000001</v>
      </c>
    </row>
    <row r="31" spans="1:117">
      <c r="A31" t="s">
        <v>73</v>
      </c>
      <c r="B31">
        <v>0</v>
      </c>
      <c r="C31">
        <v>0</v>
      </c>
      <c r="D31">
        <v>9.68</v>
      </c>
      <c r="E31">
        <v>0</v>
      </c>
      <c r="F31">
        <v>0</v>
      </c>
      <c r="G31">
        <v>19.03</v>
      </c>
      <c r="H31">
        <v>0</v>
      </c>
      <c r="I31">
        <v>0</v>
      </c>
      <c r="J31">
        <v>23.43</v>
      </c>
      <c r="K31">
        <v>683.13656200000003</v>
      </c>
      <c r="L31">
        <v>653.15009999999995</v>
      </c>
      <c r="M31">
        <v>92</v>
      </c>
      <c r="N31">
        <v>58.59</v>
      </c>
      <c r="O31">
        <v>123.66562500000001</v>
      </c>
      <c r="P31">
        <v>103.125</v>
      </c>
      <c r="Q31">
        <v>19.984999999999999</v>
      </c>
      <c r="R31">
        <v>25.177499999999998</v>
      </c>
      <c r="S31">
        <v>26.3901</v>
      </c>
      <c r="T31">
        <v>0</v>
      </c>
      <c r="U31">
        <v>348.97500000000002</v>
      </c>
      <c r="V31">
        <v>15.29</v>
      </c>
      <c r="W31">
        <v>44.917999999999999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9.86</v>
      </c>
      <c r="AG31">
        <v>40.049999999999997</v>
      </c>
      <c r="AH31">
        <v>140.34540000000001</v>
      </c>
      <c r="AI31">
        <v>0</v>
      </c>
      <c r="AJ31">
        <v>0</v>
      </c>
      <c r="AK31">
        <v>25.7607</v>
      </c>
      <c r="AL31">
        <v>25.564</v>
      </c>
      <c r="AM31">
        <v>15.804048</v>
      </c>
      <c r="AN31">
        <v>0.78432999999999997</v>
      </c>
      <c r="AO31">
        <v>20.58</v>
      </c>
      <c r="AP31">
        <v>8.7108000000000008</v>
      </c>
      <c r="AQ31">
        <v>62.244</v>
      </c>
      <c r="AR31">
        <v>49.128</v>
      </c>
      <c r="AS31">
        <v>31.897382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3120.0101490000002</v>
      </c>
    </row>
    <row r="32" spans="1:117">
      <c r="A32" t="s">
        <v>74</v>
      </c>
      <c r="B32">
        <v>0</v>
      </c>
      <c r="C32">
        <v>0</v>
      </c>
      <c r="D32">
        <v>9.68</v>
      </c>
      <c r="E32">
        <v>0</v>
      </c>
      <c r="F32">
        <v>0</v>
      </c>
      <c r="G32">
        <v>19.03</v>
      </c>
      <c r="H32">
        <v>0</v>
      </c>
      <c r="I32">
        <v>0</v>
      </c>
      <c r="J32">
        <v>23.43</v>
      </c>
      <c r="K32">
        <v>683.13656200000003</v>
      </c>
      <c r="L32">
        <v>653.15009999999995</v>
      </c>
      <c r="M32">
        <v>92</v>
      </c>
      <c r="N32">
        <v>58.59</v>
      </c>
      <c r="O32">
        <v>123.66562500000001</v>
      </c>
      <c r="P32">
        <v>103.125</v>
      </c>
      <c r="Q32">
        <v>19.984999999999999</v>
      </c>
      <c r="R32">
        <v>25.177499999999998</v>
      </c>
      <c r="S32">
        <v>26.3901</v>
      </c>
      <c r="T32">
        <v>0</v>
      </c>
      <c r="U32">
        <v>348.97500000000002</v>
      </c>
      <c r="V32">
        <v>15.29</v>
      </c>
      <c r="W32">
        <v>44.917999999999999</v>
      </c>
      <c r="X32">
        <v>147.515625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40.049999999999997</v>
      </c>
      <c r="AH32">
        <v>113.64</v>
      </c>
      <c r="AI32">
        <v>0</v>
      </c>
      <c r="AJ32">
        <v>0</v>
      </c>
      <c r="AK32">
        <v>25.7607</v>
      </c>
      <c r="AL32">
        <v>25.564</v>
      </c>
      <c r="AM32">
        <v>5.2786799999999996</v>
      </c>
      <c r="AN32">
        <v>0.78432999999999997</v>
      </c>
      <c r="AO32">
        <v>20.58</v>
      </c>
      <c r="AP32">
        <v>8.7108000000000008</v>
      </c>
      <c r="AQ32">
        <v>46.683</v>
      </c>
      <c r="AR32">
        <v>11.04</v>
      </c>
      <c r="AS32">
        <v>31.897382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2988.1342089999994</v>
      </c>
    </row>
    <row r="33" spans="1:117">
      <c r="A33" t="s">
        <v>75</v>
      </c>
      <c r="B33">
        <v>0</v>
      </c>
      <c r="C33">
        <v>0</v>
      </c>
      <c r="D33">
        <v>9.68</v>
      </c>
      <c r="E33">
        <v>0</v>
      </c>
      <c r="F33">
        <v>0</v>
      </c>
      <c r="G33">
        <v>19.03</v>
      </c>
      <c r="H33">
        <v>0</v>
      </c>
      <c r="I33">
        <v>0</v>
      </c>
      <c r="J33">
        <v>23.43</v>
      </c>
      <c r="K33">
        <v>683.13656200000003</v>
      </c>
      <c r="L33">
        <v>653.15009999999995</v>
      </c>
      <c r="M33">
        <v>92</v>
      </c>
      <c r="N33">
        <v>58.59</v>
      </c>
      <c r="O33">
        <v>123.66562500000001</v>
      </c>
      <c r="P33">
        <v>103.125</v>
      </c>
      <c r="Q33">
        <v>19.984999999999999</v>
      </c>
      <c r="R33">
        <v>25.177499999999998</v>
      </c>
      <c r="S33">
        <v>26.3901</v>
      </c>
      <c r="T33">
        <v>0</v>
      </c>
      <c r="U33">
        <v>348.97500000000002</v>
      </c>
      <c r="V33">
        <v>16.381209999999999</v>
      </c>
      <c r="W33">
        <v>44.917999999999999</v>
      </c>
      <c r="X33">
        <v>147.515625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40.049999999999997</v>
      </c>
      <c r="AH33">
        <v>85.23</v>
      </c>
      <c r="AI33">
        <v>0</v>
      </c>
      <c r="AJ33">
        <v>0</v>
      </c>
      <c r="AK33">
        <v>25.7607</v>
      </c>
      <c r="AL33">
        <v>40.088999999999999</v>
      </c>
      <c r="AM33">
        <v>0</v>
      </c>
      <c r="AN33">
        <v>0.78432999999999997</v>
      </c>
      <c r="AO33">
        <v>20.58</v>
      </c>
      <c r="AP33">
        <v>8.7108000000000008</v>
      </c>
      <c r="AQ33">
        <v>31.122</v>
      </c>
      <c r="AR33">
        <v>8.8320000000000007</v>
      </c>
      <c r="AS33">
        <v>31.897382</v>
      </c>
      <c r="AT33">
        <v>19.999949000000001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2915.1879789999994</v>
      </c>
    </row>
    <row r="34" spans="1:117">
      <c r="A34" t="s">
        <v>76</v>
      </c>
      <c r="B34">
        <v>0</v>
      </c>
      <c r="C34">
        <v>0</v>
      </c>
      <c r="D34">
        <v>9.68</v>
      </c>
      <c r="E34">
        <v>0</v>
      </c>
      <c r="F34">
        <v>0</v>
      </c>
      <c r="G34">
        <v>19.03</v>
      </c>
      <c r="H34">
        <v>0</v>
      </c>
      <c r="I34">
        <v>0</v>
      </c>
      <c r="J34">
        <v>23.43</v>
      </c>
      <c r="K34">
        <v>683.13656200000003</v>
      </c>
      <c r="L34">
        <v>653.15009999999995</v>
      </c>
      <c r="M34">
        <v>92</v>
      </c>
      <c r="N34">
        <v>58.59</v>
      </c>
      <c r="O34">
        <v>123.66562500000001</v>
      </c>
      <c r="P34">
        <v>103.125</v>
      </c>
      <c r="Q34">
        <v>19.984999999999999</v>
      </c>
      <c r="R34">
        <v>25.177499999999998</v>
      </c>
      <c r="S34">
        <v>26.3901</v>
      </c>
      <c r="T34">
        <v>0</v>
      </c>
      <c r="U34">
        <v>348.97500000000002</v>
      </c>
      <c r="V34">
        <v>16.68</v>
      </c>
      <c r="W34">
        <v>44.917999999999999</v>
      </c>
      <c r="X34">
        <v>147.515625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40.049999999999997</v>
      </c>
      <c r="AH34">
        <v>66.290000000000006</v>
      </c>
      <c r="AI34">
        <v>0</v>
      </c>
      <c r="AJ34">
        <v>0</v>
      </c>
      <c r="AK34">
        <v>25.7607</v>
      </c>
      <c r="AL34">
        <v>79.376220000000004</v>
      </c>
      <c r="AM34">
        <v>0</v>
      </c>
      <c r="AN34">
        <v>0.78432999999999997</v>
      </c>
      <c r="AO34">
        <v>20.58</v>
      </c>
      <c r="AP34">
        <v>8.7108000000000008</v>
      </c>
      <c r="AQ34">
        <v>15.12</v>
      </c>
      <c r="AR34">
        <v>8.8320000000000007</v>
      </c>
      <c r="AS34">
        <v>10.7616</v>
      </c>
      <c r="AT34">
        <v>19.999949000000001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2860.6573669999989</v>
      </c>
    </row>
    <row r="35" spans="1:117">
      <c r="A35" t="s">
        <v>77</v>
      </c>
      <c r="B35">
        <v>0</v>
      </c>
      <c r="C35">
        <v>0</v>
      </c>
      <c r="D35">
        <v>1.1712800000000001</v>
      </c>
      <c r="E35">
        <v>0</v>
      </c>
      <c r="F35">
        <v>0</v>
      </c>
      <c r="G35">
        <v>2.7434919999999998</v>
      </c>
      <c r="H35">
        <v>0</v>
      </c>
      <c r="I35">
        <v>0</v>
      </c>
      <c r="J35">
        <v>6.5352959999999998</v>
      </c>
      <c r="K35">
        <v>683.13656200000003</v>
      </c>
      <c r="L35">
        <v>646.7251</v>
      </c>
      <c r="M35">
        <v>92</v>
      </c>
      <c r="N35">
        <v>58.59</v>
      </c>
      <c r="O35">
        <v>123.66562500000001</v>
      </c>
      <c r="P35">
        <v>103.125</v>
      </c>
      <c r="Q35">
        <v>15.2104</v>
      </c>
      <c r="R35">
        <v>25.177499999999998</v>
      </c>
      <c r="S35">
        <v>19.799600000000002</v>
      </c>
      <c r="T35">
        <v>0</v>
      </c>
      <c r="U35">
        <v>348.97500000000002</v>
      </c>
      <c r="V35">
        <v>16.68</v>
      </c>
      <c r="W35">
        <v>44.917999999999999</v>
      </c>
      <c r="X35">
        <v>147.515625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40.049999999999997</v>
      </c>
      <c r="AH35">
        <v>45.929499999999997</v>
      </c>
      <c r="AI35">
        <v>3.1825000000000001</v>
      </c>
      <c r="AJ35">
        <v>0</v>
      </c>
      <c r="AK35">
        <v>25.7607</v>
      </c>
      <c r="AL35">
        <v>79.376220000000004</v>
      </c>
      <c r="AM35">
        <v>0</v>
      </c>
      <c r="AN35">
        <v>0.78432999999999997</v>
      </c>
      <c r="AO35">
        <v>20.58</v>
      </c>
      <c r="AP35">
        <v>8.7108000000000008</v>
      </c>
      <c r="AQ35">
        <v>0</v>
      </c>
      <c r="AR35">
        <v>8.8320000000000007</v>
      </c>
      <c r="AS35">
        <v>5.3807999999999998</v>
      </c>
      <c r="AT35">
        <v>19.999949000000001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2773.4985349999993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638.51750000000004</v>
      </c>
      <c r="L36">
        <v>646.7251</v>
      </c>
      <c r="M36">
        <v>92</v>
      </c>
      <c r="N36">
        <v>58.59</v>
      </c>
      <c r="O36">
        <v>123.66562500000001</v>
      </c>
      <c r="P36">
        <v>103.125</v>
      </c>
      <c r="Q36">
        <v>15.2104</v>
      </c>
      <c r="R36">
        <v>25.177499999999998</v>
      </c>
      <c r="S36">
        <v>19.799600000000002</v>
      </c>
      <c r="T36">
        <v>0</v>
      </c>
      <c r="U36">
        <v>348.97500000000002</v>
      </c>
      <c r="V36">
        <v>16.68</v>
      </c>
      <c r="W36">
        <v>44.917999999999999</v>
      </c>
      <c r="X36">
        <v>147.515625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40.049999999999997</v>
      </c>
      <c r="AH36">
        <v>39.774000000000001</v>
      </c>
      <c r="AI36">
        <v>6.3650000000000002</v>
      </c>
      <c r="AJ36">
        <v>0</v>
      </c>
      <c r="AK36">
        <v>25.7607</v>
      </c>
      <c r="AL36">
        <v>79.376220000000004</v>
      </c>
      <c r="AM36">
        <v>0</v>
      </c>
      <c r="AN36">
        <v>0.78432999999999997</v>
      </c>
      <c r="AO36">
        <v>20.58</v>
      </c>
      <c r="AP36">
        <v>8.7108000000000008</v>
      </c>
      <c r="AQ36">
        <v>0</v>
      </c>
      <c r="AR36">
        <v>8.8320000000000007</v>
      </c>
      <c r="AS36">
        <v>5.3807999999999998</v>
      </c>
      <c r="AT36">
        <v>19.999949000000001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2725.456404999999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588.51750000000004</v>
      </c>
      <c r="L37">
        <v>646.7251</v>
      </c>
      <c r="M37">
        <v>92</v>
      </c>
      <c r="N37">
        <v>58.59</v>
      </c>
      <c r="O37">
        <v>123.66562500000001</v>
      </c>
      <c r="P37">
        <v>103.125</v>
      </c>
      <c r="Q37">
        <v>15.2104</v>
      </c>
      <c r="R37">
        <v>25.177499999999998</v>
      </c>
      <c r="S37">
        <v>19.799600000000002</v>
      </c>
      <c r="T37">
        <v>0</v>
      </c>
      <c r="U37">
        <v>348.97500000000002</v>
      </c>
      <c r="V37">
        <v>16.68</v>
      </c>
      <c r="W37">
        <v>44.917999999999999</v>
      </c>
      <c r="X37">
        <v>147.515625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40.049999999999997</v>
      </c>
      <c r="AH37">
        <v>39.774000000000001</v>
      </c>
      <c r="AI37">
        <v>32.700823999999997</v>
      </c>
      <c r="AJ37">
        <v>0</v>
      </c>
      <c r="AK37">
        <v>25.7607</v>
      </c>
      <c r="AL37">
        <v>79.376220000000004</v>
      </c>
      <c r="AM37">
        <v>0</v>
      </c>
      <c r="AN37">
        <v>0.78432999999999997</v>
      </c>
      <c r="AO37">
        <v>20.58</v>
      </c>
      <c r="AP37">
        <v>8.7108000000000008</v>
      </c>
      <c r="AQ37">
        <v>0</v>
      </c>
      <c r="AR37">
        <v>6.6239999999999997</v>
      </c>
      <c r="AS37">
        <v>5.3807999999999998</v>
      </c>
      <c r="AT37">
        <v>19.999949000000001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2711.5842289999991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548.51750000000004</v>
      </c>
      <c r="L38">
        <v>646.7251</v>
      </c>
      <c r="M38">
        <v>92</v>
      </c>
      <c r="N38">
        <v>58.59</v>
      </c>
      <c r="O38">
        <v>123.66562500000001</v>
      </c>
      <c r="P38">
        <v>103.125</v>
      </c>
      <c r="Q38">
        <v>15.2104</v>
      </c>
      <c r="R38">
        <v>25.177499999999998</v>
      </c>
      <c r="S38">
        <v>19.799600000000002</v>
      </c>
      <c r="T38">
        <v>0</v>
      </c>
      <c r="U38">
        <v>348.97500000000002</v>
      </c>
      <c r="V38">
        <v>16.68</v>
      </c>
      <c r="W38">
        <v>44.917999999999999</v>
      </c>
      <c r="X38">
        <v>147.515625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40.049999999999997</v>
      </c>
      <c r="AH38">
        <v>39.774000000000001</v>
      </c>
      <c r="AI38">
        <v>49.051236000000003</v>
      </c>
      <c r="AJ38">
        <v>0</v>
      </c>
      <c r="AK38">
        <v>25.7607</v>
      </c>
      <c r="AL38">
        <v>25.564</v>
      </c>
      <c r="AM38">
        <v>0</v>
      </c>
      <c r="AN38">
        <v>0.78432999999999997</v>
      </c>
      <c r="AO38">
        <v>20.58</v>
      </c>
      <c r="AP38">
        <v>8.7108000000000008</v>
      </c>
      <c r="AQ38">
        <v>0</v>
      </c>
      <c r="AR38">
        <v>6.6239999999999997</v>
      </c>
      <c r="AS38">
        <v>5.3807999999999998</v>
      </c>
      <c r="AT38">
        <v>19.999949000000001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2645.1224209999987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538.51750000000004</v>
      </c>
      <c r="L39">
        <v>646.7251</v>
      </c>
      <c r="M39">
        <v>92</v>
      </c>
      <c r="N39">
        <v>58.59</v>
      </c>
      <c r="O39">
        <v>123.66562500000001</v>
      </c>
      <c r="P39">
        <v>103.125</v>
      </c>
      <c r="Q39">
        <v>15.2104</v>
      </c>
      <c r="R39">
        <v>25.177499999999998</v>
      </c>
      <c r="S39">
        <v>19.799600000000002</v>
      </c>
      <c r="T39">
        <v>0</v>
      </c>
      <c r="U39">
        <v>348.97500000000002</v>
      </c>
      <c r="V39">
        <v>16.68</v>
      </c>
      <c r="W39">
        <v>44.917999999999999</v>
      </c>
      <c r="X39">
        <v>147.515625</v>
      </c>
      <c r="Y39">
        <v>0</v>
      </c>
      <c r="Z39">
        <v>2.2000000000000002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40.049999999999997</v>
      </c>
      <c r="AH39">
        <v>39.774000000000001</v>
      </c>
      <c r="AI39">
        <v>49.051236000000003</v>
      </c>
      <c r="AJ39">
        <v>0</v>
      </c>
      <c r="AK39">
        <v>25.7607</v>
      </c>
      <c r="AL39">
        <v>13.363</v>
      </c>
      <c r="AM39">
        <v>0</v>
      </c>
      <c r="AN39">
        <v>0.78432999999999997</v>
      </c>
      <c r="AO39">
        <v>19.11</v>
      </c>
      <c r="AP39">
        <v>8.7108000000000008</v>
      </c>
      <c r="AQ39">
        <v>0</v>
      </c>
      <c r="AR39">
        <v>13.247999999999999</v>
      </c>
      <c r="AS39">
        <v>9.4163999999999994</v>
      </c>
      <c r="AT39">
        <v>19.999949000000001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139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2640.7902209999993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538.51750000000004</v>
      </c>
      <c r="L40">
        <v>646.7251</v>
      </c>
      <c r="M40">
        <v>92</v>
      </c>
      <c r="N40">
        <v>58.59</v>
      </c>
      <c r="O40">
        <v>123.66562500000001</v>
      </c>
      <c r="P40">
        <v>103.125</v>
      </c>
      <c r="Q40">
        <v>15.2104</v>
      </c>
      <c r="R40">
        <v>25.177499999999998</v>
      </c>
      <c r="S40">
        <v>19.799600000000002</v>
      </c>
      <c r="T40">
        <v>0</v>
      </c>
      <c r="U40">
        <v>348.97500000000002</v>
      </c>
      <c r="V40">
        <v>16.68</v>
      </c>
      <c r="W40">
        <v>44.917999999999999</v>
      </c>
      <c r="X40">
        <v>147.515625</v>
      </c>
      <c r="Y40">
        <v>0</v>
      </c>
      <c r="Z40">
        <v>2.2000000000000002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40.049999999999997</v>
      </c>
      <c r="AH40">
        <v>39.774000000000001</v>
      </c>
      <c r="AI40">
        <v>49.051236000000003</v>
      </c>
      <c r="AJ40">
        <v>0</v>
      </c>
      <c r="AK40">
        <v>25.7607</v>
      </c>
      <c r="AL40">
        <v>13.363</v>
      </c>
      <c r="AM40">
        <v>0</v>
      </c>
      <c r="AN40">
        <v>0.78432999999999997</v>
      </c>
      <c r="AO40">
        <v>19.11</v>
      </c>
      <c r="AP40">
        <v>8.7108000000000008</v>
      </c>
      <c r="AQ40">
        <v>0</v>
      </c>
      <c r="AR40">
        <v>13.247999999999999</v>
      </c>
      <c r="AS40">
        <v>9.4163999999999994</v>
      </c>
      <c r="AT40">
        <v>19.999949000000001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2641.7902209999993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548.51750000000004</v>
      </c>
      <c r="L41">
        <v>646.7251</v>
      </c>
      <c r="M41">
        <v>92</v>
      </c>
      <c r="N41">
        <v>58.59</v>
      </c>
      <c r="O41">
        <v>123.66562500000001</v>
      </c>
      <c r="P41">
        <v>103.125</v>
      </c>
      <c r="Q41">
        <v>15.2104</v>
      </c>
      <c r="R41">
        <v>25.177499999999998</v>
      </c>
      <c r="S41">
        <v>19.799600000000002</v>
      </c>
      <c r="T41">
        <v>0</v>
      </c>
      <c r="U41">
        <v>348.97500000000002</v>
      </c>
      <c r="V41">
        <v>16.68</v>
      </c>
      <c r="W41">
        <v>44.917999999999999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40.049999999999997</v>
      </c>
      <c r="AH41">
        <v>39.774000000000001</v>
      </c>
      <c r="AI41">
        <v>49.051236000000003</v>
      </c>
      <c r="AJ41">
        <v>0</v>
      </c>
      <c r="AK41">
        <v>25.7607</v>
      </c>
      <c r="AL41">
        <v>13.363</v>
      </c>
      <c r="AM41">
        <v>0</v>
      </c>
      <c r="AN41">
        <v>0.78432999999999997</v>
      </c>
      <c r="AO41">
        <v>19.11</v>
      </c>
      <c r="AP41">
        <v>8.7108000000000008</v>
      </c>
      <c r="AQ41">
        <v>0</v>
      </c>
      <c r="AR41">
        <v>17.664000000000001</v>
      </c>
      <c r="AS41">
        <v>9.4163999999999994</v>
      </c>
      <c r="AT41">
        <v>19.999949000000001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2654.0062209999996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568.51750000000004</v>
      </c>
      <c r="L42">
        <v>646.7251</v>
      </c>
      <c r="M42">
        <v>92</v>
      </c>
      <c r="N42">
        <v>58.59</v>
      </c>
      <c r="O42">
        <v>123.66562500000001</v>
      </c>
      <c r="P42">
        <v>103.125</v>
      </c>
      <c r="Q42">
        <v>15.2104</v>
      </c>
      <c r="R42">
        <v>25.177499999999998</v>
      </c>
      <c r="S42">
        <v>19.799600000000002</v>
      </c>
      <c r="T42">
        <v>0</v>
      </c>
      <c r="U42">
        <v>348.97500000000002</v>
      </c>
      <c r="V42">
        <v>16.68</v>
      </c>
      <c r="W42">
        <v>44.917999999999999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40.049999999999997</v>
      </c>
      <c r="AH42">
        <v>39.774000000000001</v>
      </c>
      <c r="AI42">
        <v>32.700823999999997</v>
      </c>
      <c r="AJ42">
        <v>0</v>
      </c>
      <c r="AK42">
        <v>25.7607</v>
      </c>
      <c r="AL42">
        <v>13.363</v>
      </c>
      <c r="AM42">
        <v>0</v>
      </c>
      <c r="AN42">
        <v>0.78432999999999997</v>
      </c>
      <c r="AO42">
        <v>19.11</v>
      </c>
      <c r="AP42">
        <v>8.7108000000000008</v>
      </c>
      <c r="AQ42">
        <v>0</v>
      </c>
      <c r="AR42">
        <v>17.664000000000001</v>
      </c>
      <c r="AS42">
        <v>9.4163999999999994</v>
      </c>
      <c r="AT42">
        <v>19.999949000000001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2657.6558089999999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598.51750000000004</v>
      </c>
      <c r="L43">
        <v>646.7251</v>
      </c>
      <c r="M43">
        <v>92</v>
      </c>
      <c r="N43">
        <v>58.59</v>
      </c>
      <c r="O43">
        <v>123.66562500000001</v>
      </c>
      <c r="P43">
        <v>103.125</v>
      </c>
      <c r="Q43">
        <v>15.2104</v>
      </c>
      <c r="R43">
        <v>25.177499999999998</v>
      </c>
      <c r="S43">
        <v>19.799600000000002</v>
      </c>
      <c r="T43">
        <v>0</v>
      </c>
      <c r="U43">
        <v>348.97500000000002</v>
      </c>
      <c r="V43">
        <v>16.68</v>
      </c>
      <c r="W43">
        <v>44.917999999999999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40.049999999999997</v>
      </c>
      <c r="AH43">
        <v>39.774000000000001</v>
      </c>
      <c r="AI43">
        <v>5.0919999999999996</v>
      </c>
      <c r="AJ43">
        <v>0</v>
      </c>
      <c r="AK43">
        <v>25.7607</v>
      </c>
      <c r="AL43">
        <v>13.363</v>
      </c>
      <c r="AM43">
        <v>0</v>
      </c>
      <c r="AN43">
        <v>0.78432999999999997</v>
      </c>
      <c r="AO43">
        <v>19.11</v>
      </c>
      <c r="AP43">
        <v>13.10463</v>
      </c>
      <c r="AQ43">
        <v>0</v>
      </c>
      <c r="AR43">
        <v>38.64</v>
      </c>
      <c r="AS43">
        <v>9.4163999999999994</v>
      </c>
      <c r="AT43">
        <v>19.999949000000001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2685.4168149999996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608.51750000000004</v>
      </c>
      <c r="L44">
        <v>646.7251</v>
      </c>
      <c r="M44">
        <v>92</v>
      </c>
      <c r="N44">
        <v>58.59</v>
      </c>
      <c r="O44">
        <v>123.66562500000001</v>
      </c>
      <c r="P44">
        <v>103.125</v>
      </c>
      <c r="Q44">
        <v>15.2104</v>
      </c>
      <c r="R44">
        <v>25.177499999999998</v>
      </c>
      <c r="S44">
        <v>19.799600000000002</v>
      </c>
      <c r="T44">
        <v>0</v>
      </c>
      <c r="U44">
        <v>348.97500000000002</v>
      </c>
      <c r="V44">
        <v>16.68</v>
      </c>
      <c r="W44">
        <v>44.917999999999999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40.049999999999997</v>
      </c>
      <c r="AH44">
        <v>39.774000000000001</v>
      </c>
      <c r="AI44">
        <v>0</v>
      </c>
      <c r="AJ44">
        <v>0</v>
      </c>
      <c r="AK44">
        <v>25.7607</v>
      </c>
      <c r="AL44">
        <v>13.363</v>
      </c>
      <c r="AM44">
        <v>0</v>
      </c>
      <c r="AN44">
        <v>0.78432999999999997</v>
      </c>
      <c r="AO44">
        <v>19.11</v>
      </c>
      <c r="AP44">
        <v>13.10463</v>
      </c>
      <c r="AQ44">
        <v>0</v>
      </c>
      <c r="AR44">
        <v>38.64</v>
      </c>
      <c r="AS44">
        <v>9.4163999999999994</v>
      </c>
      <c r="AT44">
        <v>19.999949000000001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2690.3248149999995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628.51750000000004</v>
      </c>
      <c r="L45">
        <v>646.7251</v>
      </c>
      <c r="M45">
        <v>92</v>
      </c>
      <c r="N45">
        <v>58.59</v>
      </c>
      <c r="O45">
        <v>123.66562500000001</v>
      </c>
      <c r="P45">
        <v>103.125</v>
      </c>
      <c r="Q45">
        <v>15.2104</v>
      </c>
      <c r="R45">
        <v>25.177499999999998</v>
      </c>
      <c r="S45">
        <v>19.799600000000002</v>
      </c>
      <c r="T45">
        <v>0</v>
      </c>
      <c r="U45">
        <v>348.97500000000002</v>
      </c>
      <c r="V45">
        <v>16.68</v>
      </c>
      <c r="W45">
        <v>44.917999999999999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40.049999999999997</v>
      </c>
      <c r="AH45">
        <v>39.774000000000001</v>
      </c>
      <c r="AI45">
        <v>0</v>
      </c>
      <c r="AJ45">
        <v>0</v>
      </c>
      <c r="AK45">
        <v>25.7607</v>
      </c>
      <c r="AL45">
        <v>13.363</v>
      </c>
      <c r="AM45">
        <v>0</v>
      </c>
      <c r="AN45">
        <v>0.78432999999999997</v>
      </c>
      <c r="AO45">
        <v>19.11</v>
      </c>
      <c r="AP45">
        <v>13.10463</v>
      </c>
      <c r="AQ45">
        <v>0</v>
      </c>
      <c r="AR45">
        <v>11.04</v>
      </c>
      <c r="AS45">
        <v>9.4163999999999994</v>
      </c>
      <c r="AT45">
        <v>19.757814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2682.4826799999996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638.51750000000004</v>
      </c>
      <c r="L46">
        <v>646.7251</v>
      </c>
      <c r="M46">
        <v>92</v>
      </c>
      <c r="N46">
        <v>58.59</v>
      </c>
      <c r="O46">
        <v>123.66562500000001</v>
      </c>
      <c r="P46">
        <v>103.125</v>
      </c>
      <c r="Q46">
        <v>15.2104</v>
      </c>
      <c r="R46">
        <v>25.177499999999998</v>
      </c>
      <c r="S46">
        <v>19.799600000000002</v>
      </c>
      <c r="T46">
        <v>0</v>
      </c>
      <c r="U46">
        <v>348.97500000000002</v>
      </c>
      <c r="V46">
        <v>16.68</v>
      </c>
      <c r="W46">
        <v>44.917999999999999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40.049999999999997</v>
      </c>
      <c r="AH46">
        <v>39.774000000000001</v>
      </c>
      <c r="AI46">
        <v>0</v>
      </c>
      <c r="AJ46">
        <v>0</v>
      </c>
      <c r="AK46">
        <v>25.7607</v>
      </c>
      <c r="AL46">
        <v>13.363</v>
      </c>
      <c r="AM46">
        <v>0</v>
      </c>
      <c r="AN46">
        <v>0.78432999999999997</v>
      </c>
      <c r="AO46">
        <v>19.11</v>
      </c>
      <c r="AP46">
        <v>13.10463</v>
      </c>
      <c r="AQ46">
        <v>0</v>
      </c>
      <c r="AR46">
        <v>6.6239999999999997</v>
      </c>
      <c r="AS46">
        <v>9.4163999999999994</v>
      </c>
      <c r="AT46">
        <v>18.917482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2687.2263479999992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683.13656200000003</v>
      </c>
      <c r="L47">
        <v>646.7251</v>
      </c>
      <c r="M47">
        <v>92</v>
      </c>
      <c r="N47">
        <v>58.59</v>
      </c>
      <c r="O47">
        <v>123.66562500000001</v>
      </c>
      <c r="P47">
        <v>103.125</v>
      </c>
      <c r="Q47">
        <v>15.2104</v>
      </c>
      <c r="R47">
        <v>25.177499999999998</v>
      </c>
      <c r="S47">
        <v>19.799600000000002</v>
      </c>
      <c r="T47">
        <v>0</v>
      </c>
      <c r="U47">
        <v>348.97500000000002</v>
      </c>
      <c r="V47">
        <v>16.68</v>
      </c>
      <c r="W47">
        <v>44.917999999999999</v>
      </c>
      <c r="X47">
        <v>147.515625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40.049999999999997</v>
      </c>
      <c r="AH47">
        <v>39.774000000000001</v>
      </c>
      <c r="AI47">
        <v>0</v>
      </c>
      <c r="AJ47">
        <v>0</v>
      </c>
      <c r="AK47">
        <v>25.7607</v>
      </c>
      <c r="AL47">
        <v>24.402000000000001</v>
      </c>
      <c r="AM47">
        <v>0</v>
      </c>
      <c r="AN47">
        <v>0.78432999999999997</v>
      </c>
      <c r="AO47">
        <v>19.11</v>
      </c>
      <c r="AP47">
        <v>11.6571</v>
      </c>
      <c r="AQ47">
        <v>0</v>
      </c>
      <c r="AR47">
        <v>6.6239999999999997</v>
      </c>
      <c r="AS47">
        <v>9.4163999999999994</v>
      </c>
      <c r="AT47">
        <v>18.070374000000001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2740.5897719999994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683.13656200000003</v>
      </c>
      <c r="L48">
        <v>646.7251</v>
      </c>
      <c r="M48">
        <v>92</v>
      </c>
      <c r="N48">
        <v>58.59</v>
      </c>
      <c r="O48">
        <v>123.66562500000001</v>
      </c>
      <c r="P48">
        <v>103.125</v>
      </c>
      <c r="Q48">
        <v>15.2104</v>
      </c>
      <c r="R48">
        <v>25.177499999999998</v>
      </c>
      <c r="S48">
        <v>19.799600000000002</v>
      </c>
      <c r="T48">
        <v>0</v>
      </c>
      <c r="U48">
        <v>348.97500000000002</v>
      </c>
      <c r="V48">
        <v>16.68</v>
      </c>
      <c r="W48">
        <v>44.917999999999999</v>
      </c>
      <c r="X48">
        <v>147.515625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40.049999999999997</v>
      </c>
      <c r="AH48">
        <v>39.774000000000001</v>
      </c>
      <c r="AI48">
        <v>0</v>
      </c>
      <c r="AJ48">
        <v>0</v>
      </c>
      <c r="AK48">
        <v>25.7607</v>
      </c>
      <c r="AL48">
        <v>24.402000000000001</v>
      </c>
      <c r="AM48">
        <v>0</v>
      </c>
      <c r="AN48">
        <v>0.78432999999999997</v>
      </c>
      <c r="AO48">
        <v>19.11</v>
      </c>
      <c r="AP48">
        <v>11.6571</v>
      </c>
      <c r="AQ48">
        <v>0</v>
      </c>
      <c r="AR48">
        <v>6.6239999999999997</v>
      </c>
      <c r="AS48">
        <v>9.4163999999999994</v>
      </c>
      <c r="AT48">
        <v>18.247154999999999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2740.7665529999995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683.13656200000003</v>
      </c>
      <c r="L49">
        <v>646.7251</v>
      </c>
      <c r="M49">
        <v>92</v>
      </c>
      <c r="N49">
        <v>58.59</v>
      </c>
      <c r="O49">
        <v>123.66562500000001</v>
      </c>
      <c r="P49">
        <v>103.125</v>
      </c>
      <c r="Q49">
        <v>15.2104</v>
      </c>
      <c r="R49">
        <v>25.177499999999998</v>
      </c>
      <c r="S49">
        <v>19.799600000000002</v>
      </c>
      <c r="T49">
        <v>0</v>
      </c>
      <c r="U49">
        <v>348.97500000000002</v>
      </c>
      <c r="V49">
        <v>16.68</v>
      </c>
      <c r="W49">
        <v>44.917999999999999</v>
      </c>
      <c r="X49">
        <v>147.515625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40.049999999999997</v>
      </c>
      <c r="AH49">
        <v>39.774000000000001</v>
      </c>
      <c r="AI49">
        <v>0</v>
      </c>
      <c r="AJ49">
        <v>0</v>
      </c>
      <c r="AK49">
        <v>25.7607</v>
      </c>
      <c r="AL49">
        <v>24.402000000000001</v>
      </c>
      <c r="AM49">
        <v>0</v>
      </c>
      <c r="AN49">
        <v>0.78432999999999997</v>
      </c>
      <c r="AO49">
        <v>19.11</v>
      </c>
      <c r="AP49">
        <v>11.6571</v>
      </c>
      <c r="AQ49">
        <v>0</v>
      </c>
      <c r="AR49">
        <v>13.247999999999999</v>
      </c>
      <c r="AS49">
        <v>9.4163999999999994</v>
      </c>
      <c r="AT49">
        <v>19.279381000000001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2748.4227789999995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683.13656200000003</v>
      </c>
      <c r="L50">
        <v>653.15009999999995</v>
      </c>
      <c r="M50">
        <v>92</v>
      </c>
      <c r="N50">
        <v>58.59</v>
      </c>
      <c r="O50">
        <v>123.66562500000001</v>
      </c>
      <c r="P50">
        <v>103.125</v>
      </c>
      <c r="Q50">
        <v>19.984999999999999</v>
      </c>
      <c r="R50">
        <v>25.177499999999998</v>
      </c>
      <c r="S50">
        <v>26.3901</v>
      </c>
      <c r="T50">
        <v>0</v>
      </c>
      <c r="U50">
        <v>348.97500000000002</v>
      </c>
      <c r="V50">
        <v>16.68</v>
      </c>
      <c r="W50">
        <v>44.917999999999999</v>
      </c>
      <c r="X50">
        <v>147.515625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40.049999999999997</v>
      </c>
      <c r="AH50">
        <v>39.774000000000001</v>
      </c>
      <c r="AI50">
        <v>0</v>
      </c>
      <c r="AJ50">
        <v>0</v>
      </c>
      <c r="AK50">
        <v>25.7607</v>
      </c>
      <c r="AL50">
        <v>24.402000000000001</v>
      </c>
      <c r="AM50">
        <v>0</v>
      </c>
      <c r="AN50">
        <v>0.78432999999999997</v>
      </c>
      <c r="AO50">
        <v>19.11</v>
      </c>
      <c r="AP50">
        <v>11.6571</v>
      </c>
      <c r="AQ50">
        <v>0</v>
      </c>
      <c r="AR50">
        <v>13.247999999999999</v>
      </c>
      <c r="AS50">
        <v>9.4163999999999994</v>
      </c>
      <c r="AT50">
        <v>19.999949000000001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2766.9334469999999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683.13656200000003</v>
      </c>
      <c r="L51">
        <v>653.15009999999995</v>
      </c>
      <c r="M51">
        <v>92</v>
      </c>
      <c r="N51">
        <v>58.59</v>
      </c>
      <c r="O51">
        <v>123.66562500000001</v>
      </c>
      <c r="P51">
        <v>103.125</v>
      </c>
      <c r="Q51">
        <v>19.984999999999999</v>
      </c>
      <c r="R51">
        <v>25.177499999999998</v>
      </c>
      <c r="S51">
        <v>26.3901</v>
      </c>
      <c r="T51">
        <v>0</v>
      </c>
      <c r="U51">
        <v>348.97500000000002</v>
      </c>
      <c r="V51">
        <v>16.68</v>
      </c>
      <c r="W51">
        <v>44.917999999999999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32.957704</v>
      </c>
      <c r="AF51">
        <v>8.8740000000000006</v>
      </c>
      <c r="AG51">
        <v>40.049999999999997</v>
      </c>
      <c r="AH51">
        <v>39.774000000000001</v>
      </c>
      <c r="AI51">
        <v>0</v>
      </c>
      <c r="AJ51">
        <v>0</v>
      </c>
      <c r="AK51">
        <v>25.7607</v>
      </c>
      <c r="AL51">
        <v>24.402000000000001</v>
      </c>
      <c r="AM51">
        <v>0</v>
      </c>
      <c r="AN51">
        <v>0.78432999999999997</v>
      </c>
      <c r="AO51">
        <v>19.11</v>
      </c>
      <c r="AP51">
        <v>11.6571</v>
      </c>
      <c r="AQ51">
        <v>0</v>
      </c>
      <c r="AR51">
        <v>6.6239999999999997</v>
      </c>
      <c r="AS51">
        <v>9.4163999999999994</v>
      </c>
      <c r="AT51">
        <v>19.999949000000001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2731.8335949999996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683.13656200000003</v>
      </c>
      <c r="L52">
        <v>653.15009999999995</v>
      </c>
      <c r="M52">
        <v>92</v>
      </c>
      <c r="N52">
        <v>58.59</v>
      </c>
      <c r="O52">
        <v>123.66562500000001</v>
      </c>
      <c r="P52">
        <v>103.125</v>
      </c>
      <c r="Q52">
        <v>19.984999999999999</v>
      </c>
      <c r="R52">
        <v>25.177499999999998</v>
      </c>
      <c r="S52">
        <v>26.3901</v>
      </c>
      <c r="T52">
        <v>0</v>
      </c>
      <c r="U52">
        <v>348.97500000000002</v>
      </c>
      <c r="V52">
        <v>16.68</v>
      </c>
      <c r="W52">
        <v>44.917999999999999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32.957704</v>
      </c>
      <c r="AF52">
        <v>8.8740000000000006</v>
      </c>
      <c r="AG52">
        <v>40.049999999999997</v>
      </c>
      <c r="AH52">
        <v>39.774000000000001</v>
      </c>
      <c r="AI52">
        <v>0</v>
      </c>
      <c r="AJ52">
        <v>0</v>
      </c>
      <c r="AK52">
        <v>25.7607</v>
      </c>
      <c r="AL52">
        <v>24.402000000000001</v>
      </c>
      <c r="AM52">
        <v>0</v>
      </c>
      <c r="AN52">
        <v>0.78432999999999997</v>
      </c>
      <c r="AO52">
        <v>19.11</v>
      </c>
      <c r="AP52">
        <v>11.6571</v>
      </c>
      <c r="AQ52">
        <v>0</v>
      </c>
      <c r="AR52">
        <v>38.64</v>
      </c>
      <c r="AS52">
        <v>9.4163999999999994</v>
      </c>
      <c r="AT52">
        <v>19.999949000000001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2763.8495949999997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683.13656200000003</v>
      </c>
      <c r="L53">
        <v>653.15009999999995</v>
      </c>
      <c r="M53">
        <v>92</v>
      </c>
      <c r="N53">
        <v>58.59</v>
      </c>
      <c r="O53">
        <v>123.66562500000001</v>
      </c>
      <c r="P53">
        <v>103.125</v>
      </c>
      <c r="Q53">
        <v>19.984999999999999</v>
      </c>
      <c r="R53">
        <v>25.177499999999998</v>
      </c>
      <c r="S53">
        <v>26.3901</v>
      </c>
      <c r="T53">
        <v>0</v>
      </c>
      <c r="U53">
        <v>348.97500000000002</v>
      </c>
      <c r="V53">
        <v>16.68</v>
      </c>
      <c r="W53">
        <v>44.917999999999999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32.957704</v>
      </c>
      <c r="AF53">
        <v>8.8740000000000006</v>
      </c>
      <c r="AG53">
        <v>40.049999999999997</v>
      </c>
      <c r="AH53">
        <v>39.774000000000001</v>
      </c>
      <c r="AI53">
        <v>0</v>
      </c>
      <c r="AJ53">
        <v>0</v>
      </c>
      <c r="AK53">
        <v>25.7607</v>
      </c>
      <c r="AL53">
        <v>37.183999999999997</v>
      </c>
      <c r="AM53">
        <v>0</v>
      </c>
      <c r="AN53">
        <v>0.78432999999999997</v>
      </c>
      <c r="AO53">
        <v>19.11</v>
      </c>
      <c r="AP53">
        <v>13.10463</v>
      </c>
      <c r="AQ53">
        <v>0</v>
      </c>
      <c r="AR53">
        <v>38.64</v>
      </c>
      <c r="AS53">
        <v>24.617159999999998</v>
      </c>
      <c r="AT53">
        <v>19.999949000000001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2793.2798849999995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683.13656200000003</v>
      </c>
      <c r="L54">
        <v>653.15009999999995</v>
      </c>
      <c r="M54">
        <v>92</v>
      </c>
      <c r="N54">
        <v>58.59</v>
      </c>
      <c r="O54">
        <v>123.66562500000001</v>
      </c>
      <c r="P54">
        <v>103.125</v>
      </c>
      <c r="Q54">
        <v>19.984999999999999</v>
      </c>
      <c r="R54">
        <v>25.177499999999998</v>
      </c>
      <c r="S54">
        <v>26.3901</v>
      </c>
      <c r="T54">
        <v>0</v>
      </c>
      <c r="U54">
        <v>348.97500000000002</v>
      </c>
      <c r="V54">
        <v>16.68</v>
      </c>
      <c r="W54">
        <v>44.917999999999999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32.957704</v>
      </c>
      <c r="AF54">
        <v>8.8740000000000006</v>
      </c>
      <c r="AG54">
        <v>40.049999999999997</v>
      </c>
      <c r="AH54">
        <v>39.774000000000001</v>
      </c>
      <c r="AI54">
        <v>0</v>
      </c>
      <c r="AJ54">
        <v>0</v>
      </c>
      <c r="AK54">
        <v>25.7607</v>
      </c>
      <c r="AL54">
        <v>37.183999999999997</v>
      </c>
      <c r="AM54">
        <v>0</v>
      </c>
      <c r="AN54">
        <v>0.78432999999999997</v>
      </c>
      <c r="AO54">
        <v>19.11</v>
      </c>
      <c r="AP54">
        <v>13.10463</v>
      </c>
      <c r="AQ54">
        <v>0</v>
      </c>
      <c r="AR54">
        <v>6.6239999999999997</v>
      </c>
      <c r="AS54">
        <v>24.617159999999998</v>
      </c>
      <c r="AT54">
        <v>19.999949000000001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2761.2638849999994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683.13656200000003</v>
      </c>
      <c r="L55">
        <v>653.15009999999995</v>
      </c>
      <c r="M55">
        <v>92</v>
      </c>
      <c r="N55">
        <v>58.59</v>
      </c>
      <c r="O55">
        <v>123.66562500000001</v>
      </c>
      <c r="P55">
        <v>103.125</v>
      </c>
      <c r="Q55">
        <v>19.984999999999999</v>
      </c>
      <c r="R55">
        <v>25.177499999999998</v>
      </c>
      <c r="S55">
        <v>26.3901</v>
      </c>
      <c r="T55">
        <v>0</v>
      </c>
      <c r="U55">
        <v>348.97500000000002</v>
      </c>
      <c r="V55">
        <v>16.68</v>
      </c>
      <c r="W55">
        <v>44.917999999999999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32.957704</v>
      </c>
      <c r="AF55">
        <v>8.8740000000000006</v>
      </c>
      <c r="AG55">
        <v>40.049999999999997</v>
      </c>
      <c r="AH55">
        <v>39.774000000000001</v>
      </c>
      <c r="AI55">
        <v>0</v>
      </c>
      <c r="AJ55">
        <v>0</v>
      </c>
      <c r="AK55">
        <v>25.7607</v>
      </c>
      <c r="AL55">
        <v>37.183999999999997</v>
      </c>
      <c r="AM55">
        <v>0</v>
      </c>
      <c r="AN55">
        <v>0.78432999999999997</v>
      </c>
      <c r="AO55">
        <v>19.11</v>
      </c>
      <c r="AP55">
        <v>13.10463</v>
      </c>
      <c r="AQ55">
        <v>0</v>
      </c>
      <c r="AR55">
        <v>6.6239999999999997</v>
      </c>
      <c r="AS55">
        <v>24.617159999999998</v>
      </c>
      <c r="AT55">
        <v>19.999949000000001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2761.2638849999994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683.13656200000003</v>
      </c>
      <c r="L56">
        <v>653.15009999999995</v>
      </c>
      <c r="M56">
        <v>92</v>
      </c>
      <c r="N56">
        <v>58.59</v>
      </c>
      <c r="O56">
        <v>123.66562500000001</v>
      </c>
      <c r="P56">
        <v>88.125</v>
      </c>
      <c r="Q56">
        <v>19.984999999999999</v>
      </c>
      <c r="R56">
        <v>25.177499999999998</v>
      </c>
      <c r="S56">
        <v>26.3901</v>
      </c>
      <c r="T56">
        <v>0</v>
      </c>
      <c r="U56">
        <v>348.97500000000002</v>
      </c>
      <c r="V56">
        <v>16.68</v>
      </c>
      <c r="W56">
        <v>44.917999999999999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9.1149000000000004</v>
      </c>
      <c r="AE56">
        <v>32.957704</v>
      </c>
      <c r="AF56">
        <v>8.8740000000000006</v>
      </c>
      <c r="AG56">
        <v>40.049999999999997</v>
      </c>
      <c r="AH56">
        <v>39.774000000000001</v>
      </c>
      <c r="AI56">
        <v>0</v>
      </c>
      <c r="AJ56">
        <v>0</v>
      </c>
      <c r="AK56">
        <v>25.7607</v>
      </c>
      <c r="AL56">
        <v>37.183999999999997</v>
      </c>
      <c r="AM56">
        <v>0</v>
      </c>
      <c r="AN56">
        <v>0.78432999999999997</v>
      </c>
      <c r="AO56">
        <v>19.11</v>
      </c>
      <c r="AP56">
        <v>13.10463</v>
      </c>
      <c r="AQ56">
        <v>0</v>
      </c>
      <c r="AR56">
        <v>6.6239999999999997</v>
      </c>
      <c r="AS56">
        <v>24.617159999999998</v>
      </c>
      <c r="AT56">
        <v>19.999949000000001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2752.7846849999992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683.13656200000003</v>
      </c>
      <c r="L57">
        <v>653.15009999999995</v>
      </c>
      <c r="M57">
        <v>92</v>
      </c>
      <c r="N57">
        <v>58.59</v>
      </c>
      <c r="O57">
        <v>123.66562500000001</v>
      </c>
      <c r="P57">
        <v>88.125</v>
      </c>
      <c r="Q57">
        <v>19.984999999999999</v>
      </c>
      <c r="R57">
        <v>25.177499999999998</v>
      </c>
      <c r="S57">
        <v>26.3901</v>
      </c>
      <c r="T57">
        <v>0</v>
      </c>
      <c r="U57">
        <v>348.97500000000002</v>
      </c>
      <c r="V57">
        <v>16.68</v>
      </c>
      <c r="W57">
        <v>44.917999999999999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9.1149000000000004</v>
      </c>
      <c r="AE57">
        <v>32.957704</v>
      </c>
      <c r="AF57">
        <v>8.8740000000000006</v>
      </c>
      <c r="AG57">
        <v>40.049999999999997</v>
      </c>
      <c r="AH57">
        <v>39.774000000000001</v>
      </c>
      <c r="AI57">
        <v>0</v>
      </c>
      <c r="AJ57">
        <v>0</v>
      </c>
      <c r="AK57">
        <v>25.7607</v>
      </c>
      <c r="AL57">
        <v>79.376220000000004</v>
      </c>
      <c r="AM57">
        <v>0</v>
      </c>
      <c r="AN57">
        <v>0.78432999999999997</v>
      </c>
      <c r="AO57">
        <v>19.11</v>
      </c>
      <c r="AP57">
        <v>11.6571</v>
      </c>
      <c r="AQ57">
        <v>0</v>
      </c>
      <c r="AR57">
        <v>6.6239999999999997</v>
      </c>
      <c r="AS57">
        <v>9.4163999999999994</v>
      </c>
      <c r="AT57">
        <v>19.999949000000001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2778.3286149999994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683.13656200000003</v>
      </c>
      <c r="L58">
        <v>653.15009999999995</v>
      </c>
      <c r="M58">
        <v>92</v>
      </c>
      <c r="N58">
        <v>58.59</v>
      </c>
      <c r="O58">
        <v>123.66562500000001</v>
      </c>
      <c r="P58">
        <v>88.125</v>
      </c>
      <c r="Q58">
        <v>19.984999999999999</v>
      </c>
      <c r="R58">
        <v>25.177499999999998</v>
      </c>
      <c r="S58">
        <v>26.3901</v>
      </c>
      <c r="T58">
        <v>0</v>
      </c>
      <c r="U58">
        <v>348.97500000000002</v>
      </c>
      <c r="V58">
        <v>16.68</v>
      </c>
      <c r="W58">
        <v>44.917999999999999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9.1149000000000004</v>
      </c>
      <c r="AE58">
        <v>32.957704</v>
      </c>
      <c r="AF58">
        <v>8.8740000000000006</v>
      </c>
      <c r="AG58">
        <v>40.049999999999997</v>
      </c>
      <c r="AH58">
        <v>39.774000000000001</v>
      </c>
      <c r="AI58">
        <v>0</v>
      </c>
      <c r="AJ58">
        <v>0</v>
      </c>
      <c r="AK58">
        <v>25.7607</v>
      </c>
      <c r="AL58">
        <v>79.376220000000004</v>
      </c>
      <c r="AM58">
        <v>0</v>
      </c>
      <c r="AN58">
        <v>0.78432999999999997</v>
      </c>
      <c r="AO58">
        <v>19.11</v>
      </c>
      <c r="AP58">
        <v>11.6571</v>
      </c>
      <c r="AQ58">
        <v>0</v>
      </c>
      <c r="AR58">
        <v>6.6239999999999997</v>
      </c>
      <c r="AS58">
        <v>9.4163999999999994</v>
      </c>
      <c r="AT58">
        <v>19.999949000000001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2778.3286149999994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341.57199900000001</v>
      </c>
      <c r="L59">
        <v>653.15009999999995</v>
      </c>
      <c r="M59">
        <v>92</v>
      </c>
      <c r="N59">
        <v>58.59</v>
      </c>
      <c r="O59">
        <v>123.66562500000001</v>
      </c>
      <c r="P59">
        <v>88.125</v>
      </c>
      <c r="Q59">
        <v>19.984999999999999</v>
      </c>
      <c r="R59">
        <v>25.177499999999998</v>
      </c>
      <c r="S59">
        <v>26.3901</v>
      </c>
      <c r="T59">
        <v>0</v>
      </c>
      <c r="U59">
        <v>348.97500000000002</v>
      </c>
      <c r="V59">
        <v>16.68</v>
      </c>
      <c r="W59">
        <v>44.917999999999999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40.049999999999997</v>
      </c>
      <c r="AH59">
        <v>39.774000000000001</v>
      </c>
      <c r="AI59">
        <v>0</v>
      </c>
      <c r="AJ59">
        <v>0</v>
      </c>
      <c r="AK59">
        <v>25.7607</v>
      </c>
      <c r="AL59">
        <v>79.376220000000004</v>
      </c>
      <c r="AM59">
        <v>0</v>
      </c>
      <c r="AN59">
        <v>0.78432999999999997</v>
      </c>
      <c r="AO59">
        <v>19.11</v>
      </c>
      <c r="AP59">
        <v>11.6571</v>
      </c>
      <c r="AQ59">
        <v>0</v>
      </c>
      <c r="AR59">
        <v>38.64</v>
      </c>
      <c r="AS59">
        <v>9.4163999999999994</v>
      </c>
      <c r="AT59">
        <v>19.999949000000001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2468.7800520000001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341.57199900000001</v>
      </c>
      <c r="L60">
        <v>653.15009999999995</v>
      </c>
      <c r="M60">
        <v>92</v>
      </c>
      <c r="N60">
        <v>58.59</v>
      </c>
      <c r="O60">
        <v>123.66562500000001</v>
      </c>
      <c r="P60">
        <v>88.125</v>
      </c>
      <c r="Q60">
        <v>19.984999999999999</v>
      </c>
      <c r="R60">
        <v>25.177499999999998</v>
      </c>
      <c r="S60">
        <v>26.3901</v>
      </c>
      <c r="T60">
        <v>0</v>
      </c>
      <c r="U60">
        <v>348.97500000000002</v>
      </c>
      <c r="V60">
        <v>16.68</v>
      </c>
      <c r="W60">
        <v>44.917999999999999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40.049999999999997</v>
      </c>
      <c r="AH60">
        <v>39.774000000000001</v>
      </c>
      <c r="AI60">
        <v>0</v>
      </c>
      <c r="AJ60">
        <v>0</v>
      </c>
      <c r="AK60">
        <v>25.7607</v>
      </c>
      <c r="AL60">
        <v>79.376220000000004</v>
      </c>
      <c r="AM60">
        <v>0</v>
      </c>
      <c r="AN60">
        <v>0.78432999999999997</v>
      </c>
      <c r="AO60">
        <v>19.11</v>
      </c>
      <c r="AP60">
        <v>11.6571</v>
      </c>
      <c r="AQ60">
        <v>0</v>
      </c>
      <c r="AR60">
        <v>38.64</v>
      </c>
      <c r="AS60">
        <v>9.4163999999999994</v>
      </c>
      <c r="AT60">
        <v>19.999949000000001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2468.7800520000001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341.57199900000001</v>
      </c>
      <c r="L61">
        <v>653.15009999999995</v>
      </c>
      <c r="M61">
        <v>92</v>
      </c>
      <c r="N61">
        <v>58.59</v>
      </c>
      <c r="O61">
        <v>123.66562500000001</v>
      </c>
      <c r="P61">
        <v>88.125</v>
      </c>
      <c r="Q61">
        <v>19.984999999999999</v>
      </c>
      <c r="R61">
        <v>25.177499999999998</v>
      </c>
      <c r="S61">
        <v>26.3901</v>
      </c>
      <c r="T61">
        <v>0</v>
      </c>
      <c r="U61">
        <v>348.97500000000002</v>
      </c>
      <c r="V61">
        <v>16.68</v>
      </c>
      <c r="W61">
        <v>44.917999999999999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40.049999999999997</v>
      </c>
      <c r="AH61">
        <v>39.774000000000001</v>
      </c>
      <c r="AI61">
        <v>0</v>
      </c>
      <c r="AJ61">
        <v>0</v>
      </c>
      <c r="AK61">
        <v>25.7607</v>
      </c>
      <c r="AL61">
        <v>24.402000000000001</v>
      </c>
      <c r="AM61">
        <v>0</v>
      </c>
      <c r="AN61">
        <v>0.78432999999999997</v>
      </c>
      <c r="AO61">
        <v>19.11</v>
      </c>
      <c r="AP61">
        <v>11.6571</v>
      </c>
      <c r="AQ61">
        <v>0</v>
      </c>
      <c r="AR61">
        <v>11.04</v>
      </c>
      <c r="AS61">
        <v>9.4163999999999994</v>
      </c>
      <c r="AT61">
        <v>19.999949000000001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2386.2058320000001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341.57199900000001</v>
      </c>
      <c r="L62">
        <v>653.15009999999995</v>
      </c>
      <c r="M62">
        <v>92</v>
      </c>
      <c r="N62">
        <v>58.59</v>
      </c>
      <c r="O62">
        <v>123.66562500000001</v>
      </c>
      <c r="P62">
        <v>88.125</v>
      </c>
      <c r="Q62">
        <v>19.984999999999999</v>
      </c>
      <c r="R62">
        <v>25.177499999999998</v>
      </c>
      <c r="S62">
        <v>26.3901</v>
      </c>
      <c r="T62">
        <v>0</v>
      </c>
      <c r="U62">
        <v>348.97500000000002</v>
      </c>
      <c r="V62">
        <v>16.68</v>
      </c>
      <c r="W62">
        <v>44.917999999999999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40.049999999999997</v>
      </c>
      <c r="AH62">
        <v>39.774000000000001</v>
      </c>
      <c r="AI62">
        <v>0</v>
      </c>
      <c r="AJ62">
        <v>0</v>
      </c>
      <c r="AK62">
        <v>25.7607</v>
      </c>
      <c r="AL62">
        <v>24.402000000000001</v>
      </c>
      <c r="AM62">
        <v>0</v>
      </c>
      <c r="AN62">
        <v>0.78432999999999997</v>
      </c>
      <c r="AO62">
        <v>19.11</v>
      </c>
      <c r="AP62">
        <v>11.6571</v>
      </c>
      <c r="AQ62">
        <v>0</v>
      </c>
      <c r="AR62">
        <v>11.04</v>
      </c>
      <c r="AS62">
        <v>9.4163999999999994</v>
      </c>
      <c r="AT62">
        <v>19.999949000000001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2386.2058320000001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341.57199900000001</v>
      </c>
      <c r="L63">
        <v>653.15009999999995</v>
      </c>
      <c r="M63">
        <v>92</v>
      </c>
      <c r="N63">
        <v>58.59</v>
      </c>
      <c r="O63">
        <v>123.66562500000001</v>
      </c>
      <c r="P63">
        <v>88.125</v>
      </c>
      <c r="Q63">
        <v>19.984999999999999</v>
      </c>
      <c r="R63">
        <v>25.177499999999998</v>
      </c>
      <c r="S63">
        <v>26.3901</v>
      </c>
      <c r="T63">
        <v>0</v>
      </c>
      <c r="U63">
        <v>348.97500000000002</v>
      </c>
      <c r="V63">
        <v>16.68</v>
      </c>
      <c r="W63">
        <v>44.917999999999999</v>
      </c>
      <c r="X63">
        <v>147.515625</v>
      </c>
      <c r="Y63">
        <v>0</v>
      </c>
      <c r="Z63">
        <v>6.5208000000000004</v>
      </c>
      <c r="AA63">
        <v>0</v>
      </c>
      <c r="AB63">
        <v>11.997</v>
      </c>
      <c r="AC63">
        <v>0</v>
      </c>
      <c r="AD63">
        <v>9.1149000000000004</v>
      </c>
      <c r="AE63">
        <v>32.957704</v>
      </c>
      <c r="AF63">
        <v>8.8740000000000006</v>
      </c>
      <c r="AG63">
        <v>40.049999999999997</v>
      </c>
      <c r="AH63">
        <v>23.390899999999998</v>
      </c>
      <c r="AI63">
        <v>0</v>
      </c>
      <c r="AJ63">
        <v>0</v>
      </c>
      <c r="AK63">
        <v>25.7607</v>
      </c>
      <c r="AL63">
        <v>24.402000000000001</v>
      </c>
      <c r="AM63">
        <v>0</v>
      </c>
      <c r="AN63">
        <v>0.78432999999999997</v>
      </c>
      <c r="AO63">
        <v>19.11</v>
      </c>
      <c r="AP63">
        <v>11.6571</v>
      </c>
      <c r="AQ63">
        <v>0</v>
      </c>
      <c r="AR63">
        <v>13.247999999999999</v>
      </c>
      <c r="AS63">
        <v>9.4163999999999994</v>
      </c>
      <c r="AT63">
        <v>19.999949000000001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2384.027732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341.57199900000001</v>
      </c>
      <c r="L64">
        <v>653.15009999999995</v>
      </c>
      <c r="M64">
        <v>92</v>
      </c>
      <c r="N64">
        <v>58.59</v>
      </c>
      <c r="O64">
        <v>123.66562500000001</v>
      </c>
      <c r="P64">
        <v>88.125</v>
      </c>
      <c r="Q64">
        <v>19.984999999999999</v>
      </c>
      <c r="R64">
        <v>25.177499999999998</v>
      </c>
      <c r="S64">
        <v>26.3901</v>
      </c>
      <c r="T64">
        <v>0</v>
      </c>
      <c r="U64">
        <v>348.97500000000002</v>
      </c>
      <c r="V64">
        <v>16.68</v>
      </c>
      <c r="W64">
        <v>44.917999999999999</v>
      </c>
      <c r="X64">
        <v>147.515625</v>
      </c>
      <c r="Y64">
        <v>0</v>
      </c>
      <c r="Z64">
        <v>6.5208000000000004</v>
      </c>
      <c r="AA64">
        <v>0</v>
      </c>
      <c r="AB64">
        <v>11.997</v>
      </c>
      <c r="AC64">
        <v>0</v>
      </c>
      <c r="AD64">
        <v>9.1149000000000004</v>
      </c>
      <c r="AE64">
        <v>32.957704</v>
      </c>
      <c r="AF64">
        <v>8.8740000000000006</v>
      </c>
      <c r="AG64">
        <v>40.049999999999997</v>
      </c>
      <c r="AH64">
        <v>23.390899999999998</v>
      </c>
      <c r="AI64">
        <v>0</v>
      </c>
      <c r="AJ64">
        <v>0</v>
      </c>
      <c r="AK64">
        <v>25.7607</v>
      </c>
      <c r="AL64">
        <v>24.402000000000001</v>
      </c>
      <c r="AM64">
        <v>0</v>
      </c>
      <c r="AN64">
        <v>0.78432999999999997</v>
      </c>
      <c r="AO64">
        <v>19.11</v>
      </c>
      <c r="AP64">
        <v>11.6571</v>
      </c>
      <c r="AQ64">
        <v>0</v>
      </c>
      <c r="AR64">
        <v>13.247999999999999</v>
      </c>
      <c r="AS64">
        <v>9.4163999999999994</v>
      </c>
      <c r="AT64">
        <v>19.999949000000001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2384.027732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372.729828</v>
      </c>
      <c r="L65">
        <v>653.15009999999995</v>
      </c>
      <c r="M65">
        <v>92</v>
      </c>
      <c r="N65">
        <v>58.59</v>
      </c>
      <c r="O65">
        <v>123.66562500000001</v>
      </c>
      <c r="P65">
        <v>88.125</v>
      </c>
      <c r="Q65">
        <v>19.984999999999999</v>
      </c>
      <c r="R65">
        <v>25.177499999999998</v>
      </c>
      <c r="S65">
        <v>26.3901</v>
      </c>
      <c r="T65">
        <v>0</v>
      </c>
      <c r="U65">
        <v>348.97500000000002</v>
      </c>
      <c r="V65">
        <v>16.68</v>
      </c>
      <c r="W65">
        <v>44.917999999999999</v>
      </c>
      <c r="X65">
        <v>147.515625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40.049999999999997</v>
      </c>
      <c r="AH65">
        <v>23.390899999999998</v>
      </c>
      <c r="AI65">
        <v>0</v>
      </c>
      <c r="AJ65">
        <v>0</v>
      </c>
      <c r="AK65">
        <v>25.7607</v>
      </c>
      <c r="AL65">
        <v>24.402000000000001</v>
      </c>
      <c r="AM65">
        <v>0</v>
      </c>
      <c r="AN65">
        <v>0.78432999999999997</v>
      </c>
      <c r="AO65">
        <v>19.11</v>
      </c>
      <c r="AP65">
        <v>11.6571</v>
      </c>
      <c r="AQ65">
        <v>0</v>
      </c>
      <c r="AR65">
        <v>13.247999999999999</v>
      </c>
      <c r="AS65">
        <v>9.4163999999999994</v>
      </c>
      <c r="AT65">
        <v>19.999949000000001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2415.1855609999998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378.74949900000001</v>
      </c>
      <c r="L66">
        <v>653.15009999999995</v>
      </c>
      <c r="M66">
        <v>92</v>
      </c>
      <c r="N66">
        <v>58.59</v>
      </c>
      <c r="O66">
        <v>123.66562500000001</v>
      </c>
      <c r="P66">
        <v>88.125</v>
      </c>
      <c r="Q66">
        <v>19.984999999999999</v>
      </c>
      <c r="R66">
        <v>25.177499999999998</v>
      </c>
      <c r="S66">
        <v>26.3901</v>
      </c>
      <c r="T66">
        <v>0</v>
      </c>
      <c r="U66">
        <v>348.97500000000002</v>
      </c>
      <c r="V66">
        <v>16.68</v>
      </c>
      <c r="W66">
        <v>44.917999999999999</v>
      </c>
      <c r="X66">
        <v>147.515625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40.049999999999997</v>
      </c>
      <c r="AH66">
        <v>23.390899999999998</v>
      </c>
      <c r="AI66">
        <v>0</v>
      </c>
      <c r="AJ66">
        <v>0</v>
      </c>
      <c r="AK66">
        <v>25.7607</v>
      </c>
      <c r="AL66">
        <v>24.402000000000001</v>
      </c>
      <c r="AM66">
        <v>0</v>
      </c>
      <c r="AN66">
        <v>0.78432999999999997</v>
      </c>
      <c r="AO66">
        <v>19.11</v>
      </c>
      <c r="AP66">
        <v>11.6571</v>
      </c>
      <c r="AQ66">
        <v>0</v>
      </c>
      <c r="AR66">
        <v>13.247999999999999</v>
      </c>
      <c r="AS66">
        <v>9.4163999999999994</v>
      </c>
      <c r="AT66">
        <v>19.999949000000001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2421.2052319999998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395.83333199999998</v>
      </c>
      <c r="L67">
        <v>653.15009999999995</v>
      </c>
      <c r="M67">
        <v>92</v>
      </c>
      <c r="N67">
        <v>58.59</v>
      </c>
      <c r="O67">
        <v>123.66562500000001</v>
      </c>
      <c r="P67">
        <v>88.125</v>
      </c>
      <c r="Q67">
        <v>19.984999999999999</v>
      </c>
      <c r="R67">
        <v>25.177499999999998</v>
      </c>
      <c r="S67">
        <v>26.3901</v>
      </c>
      <c r="T67">
        <v>0</v>
      </c>
      <c r="U67">
        <v>348.97500000000002</v>
      </c>
      <c r="V67">
        <v>16.68</v>
      </c>
      <c r="W67">
        <v>44.917999999999999</v>
      </c>
      <c r="X67">
        <v>147.515625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40.049999999999997</v>
      </c>
      <c r="AH67">
        <v>23.390899999999998</v>
      </c>
      <c r="AI67">
        <v>0</v>
      </c>
      <c r="AJ67">
        <v>0</v>
      </c>
      <c r="AK67">
        <v>25.7607</v>
      </c>
      <c r="AL67">
        <v>25.564</v>
      </c>
      <c r="AM67">
        <v>0</v>
      </c>
      <c r="AN67">
        <v>0.78432999999999997</v>
      </c>
      <c r="AO67">
        <v>19.11</v>
      </c>
      <c r="AP67">
        <v>11.6571</v>
      </c>
      <c r="AQ67">
        <v>0</v>
      </c>
      <c r="AR67">
        <v>8.8320000000000007</v>
      </c>
      <c r="AS67">
        <v>9.4163999999999994</v>
      </c>
      <c r="AT67">
        <v>19.999949000000001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2435.0350649999996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397.33824900000002</v>
      </c>
      <c r="L68">
        <v>653.15009999999995</v>
      </c>
      <c r="M68">
        <v>92</v>
      </c>
      <c r="N68">
        <v>58.59</v>
      </c>
      <c r="O68">
        <v>123.66562500000001</v>
      </c>
      <c r="P68">
        <v>88.125</v>
      </c>
      <c r="Q68">
        <v>19.984999999999999</v>
      </c>
      <c r="R68">
        <v>25.177499999999998</v>
      </c>
      <c r="S68">
        <v>26.3901</v>
      </c>
      <c r="T68">
        <v>0</v>
      </c>
      <c r="U68">
        <v>348.97500000000002</v>
      </c>
      <c r="V68">
        <v>16.68</v>
      </c>
      <c r="W68">
        <v>44.917999999999999</v>
      </c>
      <c r="X68">
        <v>147.515625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40.049999999999997</v>
      </c>
      <c r="AH68">
        <v>39.774000000000001</v>
      </c>
      <c r="AI68">
        <v>0</v>
      </c>
      <c r="AJ68">
        <v>0</v>
      </c>
      <c r="AK68">
        <v>25.7607</v>
      </c>
      <c r="AL68">
        <v>25.564</v>
      </c>
      <c r="AM68">
        <v>0</v>
      </c>
      <c r="AN68">
        <v>0.78432999999999997</v>
      </c>
      <c r="AO68">
        <v>19.11</v>
      </c>
      <c r="AP68">
        <v>11.6571</v>
      </c>
      <c r="AQ68">
        <v>0</v>
      </c>
      <c r="AR68">
        <v>8.8320000000000007</v>
      </c>
      <c r="AS68">
        <v>9.4163999999999994</v>
      </c>
      <c r="AT68">
        <v>19.999949000000001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2452.9230819999989</v>
      </c>
    </row>
    <row r="69" spans="1:117">
      <c r="A69" t="s">
        <v>111</v>
      </c>
      <c r="B69">
        <v>0</v>
      </c>
      <c r="C69">
        <v>0</v>
      </c>
      <c r="D69">
        <v>10</v>
      </c>
      <c r="E69">
        <v>0</v>
      </c>
      <c r="F69">
        <v>0</v>
      </c>
      <c r="G69">
        <v>15</v>
      </c>
      <c r="H69">
        <v>0</v>
      </c>
      <c r="I69">
        <v>0</v>
      </c>
      <c r="J69">
        <v>17.484500000000001</v>
      </c>
      <c r="K69">
        <v>414.42208199999999</v>
      </c>
      <c r="L69">
        <v>653.15009999999995</v>
      </c>
      <c r="M69">
        <v>92</v>
      </c>
      <c r="N69">
        <v>58.59</v>
      </c>
      <c r="O69">
        <v>123.66562500000001</v>
      </c>
      <c r="P69">
        <v>88.125</v>
      </c>
      <c r="Q69">
        <v>19.984999999999999</v>
      </c>
      <c r="R69">
        <v>25.177499999999998</v>
      </c>
      <c r="S69">
        <v>26.3901</v>
      </c>
      <c r="T69">
        <v>0</v>
      </c>
      <c r="U69">
        <v>348.97500000000002</v>
      </c>
      <c r="V69">
        <v>16.68</v>
      </c>
      <c r="W69">
        <v>41.579500000000003</v>
      </c>
      <c r="X69">
        <v>147.515625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40.049999999999997</v>
      </c>
      <c r="AH69">
        <v>39.774000000000001</v>
      </c>
      <c r="AI69">
        <v>0</v>
      </c>
      <c r="AJ69">
        <v>0</v>
      </c>
      <c r="AK69">
        <v>25.7607</v>
      </c>
      <c r="AL69">
        <v>25.564</v>
      </c>
      <c r="AM69">
        <v>0</v>
      </c>
      <c r="AN69">
        <v>0.78432999999999997</v>
      </c>
      <c r="AO69">
        <v>19.11</v>
      </c>
      <c r="AP69">
        <v>11.6571</v>
      </c>
      <c r="AQ69">
        <v>0</v>
      </c>
      <c r="AR69">
        <v>8.8320000000000007</v>
      </c>
      <c r="AS69">
        <v>9.4163999999999994</v>
      </c>
      <c r="AT69">
        <v>19.999949000000001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2502.6321149999994</v>
      </c>
    </row>
    <row r="70" spans="1:117">
      <c r="A70" t="s">
        <v>112</v>
      </c>
      <c r="B70">
        <v>0</v>
      </c>
      <c r="C70">
        <v>0</v>
      </c>
      <c r="D70">
        <v>10</v>
      </c>
      <c r="E70">
        <v>0</v>
      </c>
      <c r="F70">
        <v>0</v>
      </c>
      <c r="G70">
        <v>15</v>
      </c>
      <c r="H70">
        <v>0</v>
      </c>
      <c r="I70">
        <v>0</v>
      </c>
      <c r="J70">
        <v>17.484500000000001</v>
      </c>
      <c r="K70">
        <v>415.92699900000002</v>
      </c>
      <c r="L70">
        <v>653.15009999999995</v>
      </c>
      <c r="M70">
        <v>92</v>
      </c>
      <c r="N70">
        <v>58.59</v>
      </c>
      <c r="O70">
        <v>123.66562500000001</v>
      </c>
      <c r="P70">
        <v>88.125</v>
      </c>
      <c r="Q70">
        <v>19.984999999999999</v>
      </c>
      <c r="R70">
        <v>25.177499999999998</v>
      </c>
      <c r="S70">
        <v>26.3901</v>
      </c>
      <c r="T70">
        <v>0</v>
      </c>
      <c r="U70">
        <v>348.97500000000002</v>
      </c>
      <c r="V70">
        <v>16.68</v>
      </c>
      <c r="W70">
        <v>41.579500000000003</v>
      </c>
      <c r="X70">
        <v>147.515625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40.049999999999997</v>
      </c>
      <c r="AH70">
        <v>39.774000000000001</v>
      </c>
      <c r="AI70">
        <v>0</v>
      </c>
      <c r="AJ70">
        <v>0</v>
      </c>
      <c r="AK70">
        <v>25.7607</v>
      </c>
      <c r="AL70">
        <v>25.564</v>
      </c>
      <c r="AM70">
        <v>0</v>
      </c>
      <c r="AN70">
        <v>0.78432999999999997</v>
      </c>
      <c r="AO70">
        <v>19.11</v>
      </c>
      <c r="AP70">
        <v>11.6571</v>
      </c>
      <c r="AQ70">
        <v>0</v>
      </c>
      <c r="AR70">
        <v>8.8320000000000007</v>
      </c>
      <c r="AS70">
        <v>9.4163999999999994</v>
      </c>
      <c r="AT70">
        <v>19.999949000000001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2504.1370319999996</v>
      </c>
    </row>
    <row r="71" spans="1:117">
      <c r="A71" t="s">
        <v>113</v>
      </c>
      <c r="B71">
        <v>0</v>
      </c>
      <c r="C71">
        <v>0</v>
      </c>
      <c r="D71">
        <v>10</v>
      </c>
      <c r="E71">
        <v>0</v>
      </c>
      <c r="F71">
        <v>0</v>
      </c>
      <c r="G71">
        <v>15</v>
      </c>
      <c r="H71">
        <v>0</v>
      </c>
      <c r="I71">
        <v>0</v>
      </c>
      <c r="J71">
        <v>17.484500000000001</v>
      </c>
      <c r="K71">
        <v>433.01083299999999</v>
      </c>
      <c r="L71">
        <v>653.15009999999995</v>
      </c>
      <c r="M71">
        <v>92</v>
      </c>
      <c r="N71">
        <v>58.59</v>
      </c>
      <c r="O71">
        <v>123.66562500000001</v>
      </c>
      <c r="P71">
        <v>88.125</v>
      </c>
      <c r="Q71">
        <v>19.984999999999999</v>
      </c>
      <c r="R71">
        <v>25.177499999999998</v>
      </c>
      <c r="S71">
        <v>26.3901</v>
      </c>
      <c r="T71">
        <v>0</v>
      </c>
      <c r="U71">
        <v>348.97500000000002</v>
      </c>
      <c r="V71">
        <v>16.68</v>
      </c>
      <c r="W71">
        <v>41.579500000000003</v>
      </c>
      <c r="X71">
        <v>147.515625</v>
      </c>
      <c r="Y71">
        <v>0</v>
      </c>
      <c r="Z71">
        <v>0</v>
      </c>
      <c r="AA71">
        <v>0</v>
      </c>
      <c r="AB71">
        <v>26.260100000000001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40.049999999999997</v>
      </c>
      <c r="AH71">
        <v>39.774000000000001</v>
      </c>
      <c r="AI71">
        <v>0</v>
      </c>
      <c r="AJ71">
        <v>0</v>
      </c>
      <c r="AK71">
        <v>25.7607</v>
      </c>
      <c r="AL71">
        <v>25.564</v>
      </c>
      <c r="AM71">
        <v>0</v>
      </c>
      <c r="AN71">
        <v>0.78432999999999997</v>
      </c>
      <c r="AO71">
        <v>17.64</v>
      </c>
      <c r="AP71">
        <v>11.6571</v>
      </c>
      <c r="AQ71">
        <v>0</v>
      </c>
      <c r="AR71">
        <v>8.8320000000000007</v>
      </c>
      <c r="AS71">
        <v>9.4163999999999994</v>
      </c>
      <c r="AT71">
        <v>19.999949000000001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2550.4928179999993</v>
      </c>
    </row>
    <row r="72" spans="1:117">
      <c r="A72" t="s">
        <v>114</v>
      </c>
      <c r="B72">
        <v>0</v>
      </c>
      <c r="C72">
        <v>0</v>
      </c>
      <c r="D72">
        <v>10</v>
      </c>
      <c r="E72">
        <v>0</v>
      </c>
      <c r="F72">
        <v>0</v>
      </c>
      <c r="G72">
        <v>15</v>
      </c>
      <c r="H72">
        <v>0</v>
      </c>
      <c r="I72">
        <v>0</v>
      </c>
      <c r="J72">
        <v>17.484500000000001</v>
      </c>
      <c r="K72">
        <v>434.51574900000003</v>
      </c>
      <c r="L72">
        <v>653.15009999999995</v>
      </c>
      <c r="M72">
        <v>92</v>
      </c>
      <c r="N72">
        <v>58.59</v>
      </c>
      <c r="O72">
        <v>123.66562500000001</v>
      </c>
      <c r="P72">
        <v>88.125</v>
      </c>
      <c r="Q72">
        <v>19.984999999999999</v>
      </c>
      <c r="R72">
        <v>25.177499999999998</v>
      </c>
      <c r="S72">
        <v>26.3901</v>
      </c>
      <c r="T72">
        <v>0</v>
      </c>
      <c r="U72">
        <v>348.97500000000002</v>
      </c>
      <c r="V72">
        <v>16.68</v>
      </c>
      <c r="W72">
        <v>41.579500000000003</v>
      </c>
      <c r="X72">
        <v>147.515625</v>
      </c>
      <c r="Y72">
        <v>0</v>
      </c>
      <c r="Z72">
        <v>0</v>
      </c>
      <c r="AA72">
        <v>13.43</v>
      </c>
      <c r="AB72">
        <v>26.260100000000001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40.049999999999997</v>
      </c>
      <c r="AH72">
        <v>56.82</v>
      </c>
      <c r="AI72">
        <v>0</v>
      </c>
      <c r="AJ72">
        <v>0</v>
      </c>
      <c r="AK72">
        <v>25.7607</v>
      </c>
      <c r="AL72">
        <v>25.564</v>
      </c>
      <c r="AM72">
        <v>0</v>
      </c>
      <c r="AN72">
        <v>0.78432999999999997</v>
      </c>
      <c r="AO72">
        <v>17.64</v>
      </c>
      <c r="AP72">
        <v>11.6571</v>
      </c>
      <c r="AQ72">
        <v>0</v>
      </c>
      <c r="AR72">
        <v>8.8320000000000007</v>
      </c>
      <c r="AS72">
        <v>9.4163999999999994</v>
      </c>
      <c r="AT72">
        <v>19.999949000000001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2591.5886339999997</v>
      </c>
    </row>
    <row r="73" spans="1:117">
      <c r="A73" t="s">
        <v>115</v>
      </c>
      <c r="B73">
        <v>0</v>
      </c>
      <c r="C73">
        <v>0</v>
      </c>
      <c r="D73">
        <v>10</v>
      </c>
      <c r="E73">
        <v>0</v>
      </c>
      <c r="F73">
        <v>0</v>
      </c>
      <c r="G73">
        <v>15</v>
      </c>
      <c r="H73">
        <v>0</v>
      </c>
      <c r="I73">
        <v>0</v>
      </c>
      <c r="J73">
        <v>17.484500000000001</v>
      </c>
      <c r="K73">
        <v>451.599583</v>
      </c>
      <c r="L73">
        <v>653.15009999999995</v>
      </c>
      <c r="M73">
        <v>92</v>
      </c>
      <c r="N73">
        <v>58.59</v>
      </c>
      <c r="O73">
        <v>123.66562500000001</v>
      </c>
      <c r="P73">
        <v>88.125</v>
      </c>
      <c r="Q73">
        <v>19.984999999999999</v>
      </c>
      <c r="R73">
        <v>25.177499999999998</v>
      </c>
      <c r="S73">
        <v>26.3901</v>
      </c>
      <c r="T73">
        <v>0</v>
      </c>
      <c r="U73">
        <v>348.97500000000002</v>
      </c>
      <c r="V73">
        <v>16.68</v>
      </c>
      <c r="W73">
        <v>41.579500000000003</v>
      </c>
      <c r="X73">
        <v>147.515625</v>
      </c>
      <c r="Y73">
        <v>0</v>
      </c>
      <c r="Z73">
        <v>0</v>
      </c>
      <c r="AA73">
        <v>26.07</v>
      </c>
      <c r="AB73">
        <v>26.260100000000001</v>
      </c>
      <c r="AC73">
        <v>0</v>
      </c>
      <c r="AD73">
        <v>27.3447</v>
      </c>
      <c r="AE73">
        <v>49.436556000000003</v>
      </c>
      <c r="AF73">
        <v>8.8740000000000006</v>
      </c>
      <c r="AG73">
        <v>40.049999999999997</v>
      </c>
      <c r="AH73">
        <v>70.078000000000003</v>
      </c>
      <c r="AI73">
        <v>0</v>
      </c>
      <c r="AJ73">
        <v>0</v>
      </c>
      <c r="AK73">
        <v>25.7607</v>
      </c>
      <c r="AL73">
        <v>25.564</v>
      </c>
      <c r="AM73">
        <v>0</v>
      </c>
      <c r="AN73">
        <v>0.78432999999999997</v>
      </c>
      <c r="AO73">
        <v>17.64</v>
      </c>
      <c r="AP73">
        <v>11.6571</v>
      </c>
      <c r="AQ73">
        <v>15.435</v>
      </c>
      <c r="AR73">
        <v>11.04</v>
      </c>
      <c r="AS73">
        <v>9.4163999999999994</v>
      </c>
      <c r="AT73">
        <v>19.999949000000001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2661.328368</v>
      </c>
    </row>
    <row r="74" spans="1:117">
      <c r="A74" t="s">
        <v>116</v>
      </c>
      <c r="B74">
        <v>0</v>
      </c>
      <c r="C74">
        <v>0</v>
      </c>
      <c r="D74">
        <v>10</v>
      </c>
      <c r="E74">
        <v>0</v>
      </c>
      <c r="F74">
        <v>0</v>
      </c>
      <c r="G74">
        <v>15</v>
      </c>
      <c r="H74">
        <v>0</v>
      </c>
      <c r="I74">
        <v>0</v>
      </c>
      <c r="J74">
        <v>17.484500000000001</v>
      </c>
      <c r="K74">
        <v>453.1</v>
      </c>
      <c r="L74">
        <v>653.15009999999995</v>
      </c>
      <c r="M74">
        <v>92</v>
      </c>
      <c r="N74">
        <v>58.59</v>
      </c>
      <c r="O74">
        <v>123.66562500000001</v>
      </c>
      <c r="P74">
        <v>88.125</v>
      </c>
      <c r="Q74">
        <v>19.984999999999999</v>
      </c>
      <c r="R74">
        <v>25.177499999999998</v>
      </c>
      <c r="S74">
        <v>26.3901</v>
      </c>
      <c r="T74">
        <v>0</v>
      </c>
      <c r="U74">
        <v>348.97500000000002</v>
      </c>
      <c r="V74">
        <v>16.68</v>
      </c>
      <c r="W74">
        <v>41.579500000000003</v>
      </c>
      <c r="X74">
        <v>147.515625</v>
      </c>
      <c r="Y74">
        <v>0</v>
      </c>
      <c r="Z74">
        <v>0</v>
      </c>
      <c r="AA74">
        <v>39.5</v>
      </c>
      <c r="AB74">
        <v>26.260100000000001</v>
      </c>
      <c r="AC74">
        <v>0</v>
      </c>
      <c r="AD74">
        <v>36.459600000000002</v>
      </c>
      <c r="AE74">
        <v>49.436556000000003</v>
      </c>
      <c r="AF74">
        <v>8.8740000000000006</v>
      </c>
      <c r="AG74">
        <v>40.049999999999997</v>
      </c>
      <c r="AH74">
        <v>85.23</v>
      </c>
      <c r="AI74">
        <v>0</v>
      </c>
      <c r="AJ74">
        <v>0</v>
      </c>
      <c r="AK74">
        <v>25.7607</v>
      </c>
      <c r="AL74">
        <v>25.564</v>
      </c>
      <c r="AM74">
        <v>0</v>
      </c>
      <c r="AN74">
        <v>0.78432999999999997</v>
      </c>
      <c r="AO74">
        <v>17.64</v>
      </c>
      <c r="AP74">
        <v>11.6571</v>
      </c>
      <c r="AQ74">
        <v>31.122</v>
      </c>
      <c r="AR74">
        <v>13.247999999999999</v>
      </c>
      <c r="AS74">
        <v>9.4163999999999994</v>
      </c>
      <c r="AT74">
        <v>19.999949000000001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2713.4206849999996</v>
      </c>
    </row>
    <row r="75" spans="1:117">
      <c r="A75" t="s">
        <v>117</v>
      </c>
      <c r="B75">
        <v>0</v>
      </c>
      <c r="C75">
        <v>0</v>
      </c>
      <c r="D75">
        <v>10</v>
      </c>
      <c r="E75">
        <v>0</v>
      </c>
      <c r="F75">
        <v>0</v>
      </c>
      <c r="G75">
        <v>15</v>
      </c>
      <c r="H75">
        <v>0</v>
      </c>
      <c r="I75">
        <v>0</v>
      </c>
      <c r="J75">
        <v>17.484500000000001</v>
      </c>
      <c r="K75">
        <v>471.40016300000002</v>
      </c>
      <c r="L75">
        <v>653.15009999999995</v>
      </c>
      <c r="M75">
        <v>92</v>
      </c>
      <c r="N75">
        <v>58.59</v>
      </c>
      <c r="O75">
        <v>123.66562500000001</v>
      </c>
      <c r="P75">
        <v>88.125</v>
      </c>
      <c r="Q75">
        <v>19.984999999999999</v>
      </c>
      <c r="R75">
        <v>25.177499999999998</v>
      </c>
      <c r="S75">
        <v>26.3901</v>
      </c>
      <c r="T75">
        <v>0</v>
      </c>
      <c r="U75">
        <v>348.97500000000002</v>
      </c>
      <c r="V75">
        <v>16.68</v>
      </c>
      <c r="W75">
        <v>41.579500000000003</v>
      </c>
      <c r="X75">
        <v>147.515625</v>
      </c>
      <c r="Y75">
        <v>0</v>
      </c>
      <c r="Z75">
        <v>0</v>
      </c>
      <c r="AA75">
        <v>39.5</v>
      </c>
      <c r="AB75">
        <v>26.260100000000001</v>
      </c>
      <c r="AC75">
        <v>0</v>
      </c>
      <c r="AD75">
        <v>36.459600000000002</v>
      </c>
      <c r="AE75">
        <v>49.436556000000003</v>
      </c>
      <c r="AF75">
        <v>8.8740000000000006</v>
      </c>
      <c r="AG75">
        <v>40.049999999999997</v>
      </c>
      <c r="AH75">
        <v>108.905</v>
      </c>
      <c r="AI75">
        <v>0</v>
      </c>
      <c r="AJ75">
        <v>0</v>
      </c>
      <c r="AK75">
        <v>25.7607</v>
      </c>
      <c r="AL75">
        <v>25.564</v>
      </c>
      <c r="AM75">
        <v>0</v>
      </c>
      <c r="AN75">
        <v>0.78432999999999997</v>
      </c>
      <c r="AO75">
        <v>17.64</v>
      </c>
      <c r="AP75">
        <v>10.888500000000001</v>
      </c>
      <c r="AQ75">
        <v>46.683</v>
      </c>
      <c r="AR75">
        <v>8.8320000000000007</v>
      </c>
      <c r="AS75">
        <v>9.4163999999999994</v>
      </c>
      <c r="AT75">
        <v>19.999949000000001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2759.7722480000002</v>
      </c>
    </row>
    <row r="76" spans="1:117">
      <c r="A76" t="s">
        <v>118</v>
      </c>
      <c r="B76">
        <v>0</v>
      </c>
      <c r="C76">
        <v>0</v>
      </c>
      <c r="D76">
        <v>10</v>
      </c>
      <c r="E76">
        <v>0</v>
      </c>
      <c r="F76">
        <v>0</v>
      </c>
      <c r="G76">
        <v>15</v>
      </c>
      <c r="H76">
        <v>0</v>
      </c>
      <c r="I76">
        <v>0</v>
      </c>
      <c r="J76">
        <v>17.484500000000001</v>
      </c>
      <c r="K76">
        <v>471.69</v>
      </c>
      <c r="L76">
        <v>653.15009999999995</v>
      </c>
      <c r="M76">
        <v>92</v>
      </c>
      <c r="N76">
        <v>58.59</v>
      </c>
      <c r="O76">
        <v>123.66562500000001</v>
      </c>
      <c r="P76">
        <v>88.125</v>
      </c>
      <c r="Q76">
        <v>19.984999999999999</v>
      </c>
      <c r="R76">
        <v>25.177499999999998</v>
      </c>
      <c r="S76">
        <v>26.3901</v>
      </c>
      <c r="T76">
        <v>0</v>
      </c>
      <c r="U76">
        <v>348.97500000000002</v>
      </c>
      <c r="V76">
        <v>16.68</v>
      </c>
      <c r="W76">
        <v>41.579500000000003</v>
      </c>
      <c r="X76">
        <v>147.515625</v>
      </c>
      <c r="Y76">
        <v>0</v>
      </c>
      <c r="Z76">
        <v>0</v>
      </c>
      <c r="AA76">
        <v>39.5</v>
      </c>
      <c r="AB76">
        <v>26.260100000000001</v>
      </c>
      <c r="AC76">
        <v>9.6778399999999998</v>
      </c>
      <c r="AD76">
        <v>36.459600000000002</v>
      </c>
      <c r="AE76">
        <v>49.436556000000003</v>
      </c>
      <c r="AF76">
        <v>8.8740000000000006</v>
      </c>
      <c r="AG76">
        <v>40.049999999999997</v>
      </c>
      <c r="AH76">
        <v>123.11</v>
      </c>
      <c r="AI76">
        <v>0</v>
      </c>
      <c r="AJ76">
        <v>0</v>
      </c>
      <c r="AK76">
        <v>25.7607</v>
      </c>
      <c r="AL76">
        <v>25.564</v>
      </c>
      <c r="AM76">
        <v>0</v>
      </c>
      <c r="AN76">
        <v>0.78432999999999997</v>
      </c>
      <c r="AO76">
        <v>17.64</v>
      </c>
      <c r="AP76">
        <v>10.888500000000001</v>
      </c>
      <c r="AQ76">
        <v>62.244</v>
      </c>
      <c r="AR76">
        <v>8.8320000000000007</v>
      </c>
      <c r="AS76">
        <v>9.4163999999999994</v>
      </c>
      <c r="AT76">
        <v>19.999949000000001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2794.5059249999999</v>
      </c>
    </row>
    <row r="77" spans="1:117">
      <c r="A77" t="s">
        <v>119</v>
      </c>
      <c r="B77">
        <v>0</v>
      </c>
      <c r="C77">
        <v>0</v>
      </c>
      <c r="D77">
        <v>10</v>
      </c>
      <c r="E77">
        <v>0</v>
      </c>
      <c r="F77">
        <v>0</v>
      </c>
      <c r="G77">
        <v>15</v>
      </c>
      <c r="H77">
        <v>0</v>
      </c>
      <c r="I77">
        <v>0</v>
      </c>
      <c r="J77">
        <v>17.484500000000001</v>
      </c>
      <c r="K77">
        <v>489.82389000000001</v>
      </c>
      <c r="L77">
        <v>653.15009999999995</v>
      </c>
      <c r="M77">
        <v>92</v>
      </c>
      <c r="N77">
        <v>58.59</v>
      </c>
      <c r="O77">
        <v>123.66562500000001</v>
      </c>
      <c r="P77">
        <v>93.822114999999997</v>
      </c>
      <c r="Q77">
        <v>19.984999999999999</v>
      </c>
      <c r="R77">
        <v>25.177499999999998</v>
      </c>
      <c r="S77">
        <v>26.3901</v>
      </c>
      <c r="T77">
        <v>0</v>
      </c>
      <c r="U77">
        <v>348.97500000000002</v>
      </c>
      <c r="V77">
        <v>16.68</v>
      </c>
      <c r="W77">
        <v>41.579500000000003</v>
      </c>
      <c r="X77">
        <v>147.515625</v>
      </c>
      <c r="Y77">
        <v>0</v>
      </c>
      <c r="Z77">
        <v>2.2000000000000002</v>
      </c>
      <c r="AA77">
        <v>39.5</v>
      </c>
      <c r="AB77">
        <v>26.260100000000001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40.049999999999997</v>
      </c>
      <c r="AH77">
        <v>140.34540000000001</v>
      </c>
      <c r="AI77">
        <v>3.1825000000000001</v>
      </c>
      <c r="AJ77">
        <v>0</v>
      </c>
      <c r="AK77">
        <v>25.7607</v>
      </c>
      <c r="AL77">
        <v>25.564</v>
      </c>
      <c r="AM77">
        <v>4.5321999999999996</v>
      </c>
      <c r="AN77">
        <v>0.78432999999999997</v>
      </c>
      <c r="AO77">
        <v>17.64</v>
      </c>
      <c r="AP77">
        <v>10.888500000000001</v>
      </c>
      <c r="AQ77">
        <v>62.244</v>
      </c>
      <c r="AR77">
        <v>8.8320000000000007</v>
      </c>
      <c r="AS77">
        <v>9.4163999999999994</v>
      </c>
      <c r="AT77">
        <v>19.999949000000001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2852.2494139999999</v>
      </c>
    </row>
    <row r="78" spans="1:117">
      <c r="A78" t="s">
        <v>120</v>
      </c>
      <c r="B78">
        <v>0</v>
      </c>
      <c r="C78">
        <v>0</v>
      </c>
      <c r="D78">
        <v>1.6356919999999999</v>
      </c>
      <c r="E78">
        <v>0</v>
      </c>
      <c r="F78">
        <v>0</v>
      </c>
      <c r="G78">
        <v>1.704545</v>
      </c>
      <c r="H78">
        <v>0</v>
      </c>
      <c r="I78">
        <v>0</v>
      </c>
      <c r="J78">
        <v>9.2117540000000009</v>
      </c>
      <c r="K78">
        <v>490.28</v>
      </c>
      <c r="L78">
        <v>653.15009999999995</v>
      </c>
      <c r="M78">
        <v>92</v>
      </c>
      <c r="N78">
        <v>58.59</v>
      </c>
      <c r="O78">
        <v>123.66562500000001</v>
      </c>
      <c r="P78">
        <v>97.467946999999995</v>
      </c>
      <c r="Q78">
        <v>19.984999999999999</v>
      </c>
      <c r="R78">
        <v>25.177499999999998</v>
      </c>
      <c r="S78">
        <v>26.3901</v>
      </c>
      <c r="T78">
        <v>0</v>
      </c>
      <c r="U78">
        <v>348.97500000000002</v>
      </c>
      <c r="V78">
        <v>16.68</v>
      </c>
      <c r="W78">
        <v>41.579500000000003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40.049999999999997</v>
      </c>
      <c r="AH78">
        <v>140.34540000000001</v>
      </c>
      <c r="AI78">
        <v>6.3650000000000002</v>
      </c>
      <c r="AJ78">
        <v>0</v>
      </c>
      <c r="AK78">
        <v>25.7607</v>
      </c>
      <c r="AL78">
        <v>25.564</v>
      </c>
      <c r="AM78">
        <v>15.804048</v>
      </c>
      <c r="AN78">
        <v>0.78432999999999997</v>
      </c>
      <c r="AO78">
        <v>17.64</v>
      </c>
      <c r="AP78">
        <v>10.888500000000001</v>
      </c>
      <c r="AQ78">
        <v>62.244</v>
      </c>
      <c r="AR78">
        <v>8.8320000000000007</v>
      </c>
      <c r="AS78">
        <v>9.4163999999999994</v>
      </c>
      <c r="AT78">
        <v>19.999949000000001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2889.6868229999995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1.9551480000000001</v>
      </c>
      <c r="K79">
        <v>508.06065799999999</v>
      </c>
      <c r="L79">
        <v>653.15009999999995</v>
      </c>
      <c r="M79">
        <v>92</v>
      </c>
      <c r="N79">
        <v>58.59</v>
      </c>
      <c r="O79">
        <v>123.66562500000001</v>
      </c>
      <c r="P79">
        <v>99</v>
      </c>
      <c r="Q79">
        <v>19.984999999999999</v>
      </c>
      <c r="R79">
        <v>25.177499999999998</v>
      </c>
      <c r="S79">
        <v>26.3901</v>
      </c>
      <c r="T79">
        <v>0</v>
      </c>
      <c r="U79">
        <v>348.97500000000002</v>
      </c>
      <c r="V79">
        <v>16.68</v>
      </c>
      <c r="W79">
        <v>41.579500000000003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40.049999999999997</v>
      </c>
      <c r="AH79">
        <v>140.34540000000001</v>
      </c>
      <c r="AI79">
        <v>32.700823999999997</v>
      </c>
      <c r="AJ79">
        <v>0</v>
      </c>
      <c r="AK79">
        <v>25.7607</v>
      </c>
      <c r="AL79">
        <v>25.564</v>
      </c>
      <c r="AM79">
        <v>15.804048</v>
      </c>
      <c r="AN79">
        <v>0.78432999999999997</v>
      </c>
      <c r="AO79">
        <v>17.64</v>
      </c>
      <c r="AP79">
        <v>10.888500000000001</v>
      </c>
      <c r="AQ79">
        <v>62.244</v>
      </c>
      <c r="AR79">
        <v>38.64</v>
      </c>
      <c r="AS79">
        <v>9.4163999999999994</v>
      </c>
      <c r="AT79">
        <v>19.999949000000001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2949.5465149999995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508.87</v>
      </c>
      <c r="L80">
        <v>653.15009999999995</v>
      </c>
      <c r="M80">
        <v>92</v>
      </c>
      <c r="N80">
        <v>58.59</v>
      </c>
      <c r="O80">
        <v>123.66562500000001</v>
      </c>
      <c r="P80">
        <v>97.5</v>
      </c>
      <c r="Q80">
        <v>19.984999999999999</v>
      </c>
      <c r="R80">
        <v>25.177499999999998</v>
      </c>
      <c r="S80">
        <v>26.3901</v>
      </c>
      <c r="T80">
        <v>0</v>
      </c>
      <c r="U80">
        <v>348.97500000000002</v>
      </c>
      <c r="V80">
        <v>16.68</v>
      </c>
      <c r="W80">
        <v>41.579500000000003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40.049999999999997</v>
      </c>
      <c r="AH80">
        <v>140.34540000000001</v>
      </c>
      <c r="AI80">
        <v>49.051236000000003</v>
      </c>
      <c r="AJ80">
        <v>0</v>
      </c>
      <c r="AK80">
        <v>25.7607</v>
      </c>
      <c r="AL80">
        <v>25.564</v>
      </c>
      <c r="AM80">
        <v>15.804048</v>
      </c>
      <c r="AN80">
        <v>0.78432999999999997</v>
      </c>
      <c r="AO80">
        <v>17.64</v>
      </c>
      <c r="AP80">
        <v>10.888500000000001</v>
      </c>
      <c r="AQ80">
        <v>62.244</v>
      </c>
      <c r="AR80">
        <v>38.64</v>
      </c>
      <c r="AS80">
        <v>9.4163999999999994</v>
      </c>
      <c r="AT80">
        <v>19.999949000000001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2959.2511209999993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526.04331999999999</v>
      </c>
      <c r="L81">
        <v>653.15009999999995</v>
      </c>
      <c r="M81">
        <v>92</v>
      </c>
      <c r="N81">
        <v>58.59</v>
      </c>
      <c r="O81">
        <v>123.66562500000001</v>
      </c>
      <c r="P81">
        <v>97.5</v>
      </c>
      <c r="Q81">
        <v>19.984999999999999</v>
      </c>
      <c r="R81">
        <v>25.177499999999998</v>
      </c>
      <c r="S81">
        <v>26.3901</v>
      </c>
      <c r="T81">
        <v>0</v>
      </c>
      <c r="U81">
        <v>348.97500000000002</v>
      </c>
      <c r="V81">
        <v>16.68</v>
      </c>
      <c r="W81">
        <v>43.864711999999997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40.049999999999997</v>
      </c>
      <c r="AH81">
        <v>140.34540000000001</v>
      </c>
      <c r="AI81">
        <v>49.051236000000003</v>
      </c>
      <c r="AJ81">
        <v>0</v>
      </c>
      <c r="AK81">
        <v>25.7607</v>
      </c>
      <c r="AL81">
        <v>25.564</v>
      </c>
      <c r="AM81">
        <v>15.804048</v>
      </c>
      <c r="AN81">
        <v>0.78432999999999997</v>
      </c>
      <c r="AO81">
        <v>17.64</v>
      </c>
      <c r="AP81">
        <v>10.888500000000001</v>
      </c>
      <c r="AQ81">
        <v>62.244</v>
      </c>
      <c r="AR81">
        <v>12.144</v>
      </c>
      <c r="AS81">
        <v>9.4163999999999994</v>
      </c>
      <c r="AT81">
        <v>19.999949000000001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2947.2136529999998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544.717984</v>
      </c>
      <c r="L82">
        <v>653.15009999999995</v>
      </c>
      <c r="M82">
        <v>92</v>
      </c>
      <c r="N82">
        <v>58.59</v>
      </c>
      <c r="O82">
        <v>123.66562500000001</v>
      </c>
      <c r="P82">
        <v>97.5</v>
      </c>
      <c r="Q82">
        <v>19.984999999999999</v>
      </c>
      <c r="R82">
        <v>25.177499999999998</v>
      </c>
      <c r="S82">
        <v>26.3901</v>
      </c>
      <c r="T82">
        <v>0</v>
      </c>
      <c r="U82">
        <v>348.97500000000002</v>
      </c>
      <c r="V82">
        <v>16.68</v>
      </c>
      <c r="W82">
        <v>44.0075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40.049999999999997</v>
      </c>
      <c r="AH82">
        <v>140.34540000000001</v>
      </c>
      <c r="AI82">
        <v>49.051236000000003</v>
      </c>
      <c r="AJ82">
        <v>0</v>
      </c>
      <c r="AK82">
        <v>25.7607</v>
      </c>
      <c r="AL82">
        <v>25.564</v>
      </c>
      <c r="AM82">
        <v>15.804048</v>
      </c>
      <c r="AN82">
        <v>0.78432999999999997</v>
      </c>
      <c r="AO82">
        <v>17.64</v>
      </c>
      <c r="AP82">
        <v>10.888500000000001</v>
      </c>
      <c r="AQ82">
        <v>62.244</v>
      </c>
      <c r="AR82">
        <v>12.144</v>
      </c>
      <c r="AS82">
        <v>9.4163999999999994</v>
      </c>
      <c r="AT82">
        <v>19.999949000000001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2962.0311049999991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563.39264800000001</v>
      </c>
      <c r="L83">
        <v>653.15009999999995</v>
      </c>
      <c r="M83">
        <v>92</v>
      </c>
      <c r="N83">
        <v>58.59</v>
      </c>
      <c r="O83">
        <v>123.66562500000001</v>
      </c>
      <c r="P83">
        <v>97.5</v>
      </c>
      <c r="Q83">
        <v>19.984999999999999</v>
      </c>
      <c r="R83">
        <v>25.177499999999998</v>
      </c>
      <c r="S83">
        <v>26.3901</v>
      </c>
      <c r="T83">
        <v>0</v>
      </c>
      <c r="U83">
        <v>348.97500000000002</v>
      </c>
      <c r="V83">
        <v>16.68</v>
      </c>
      <c r="W83">
        <v>44.0075</v>
      </c>
      <c r="X83">
        <v>147.515625</v>
      </c>
      <c r="Y83">
        <v>0</v>
      </c>
      <c r="Z83">
        <v>19.5624</v>
      </c>
      <c r="AA83">
        <v>42.106999999999999</v>
      </c>
      <c r="AB83">
        <v>39.510120000000001</v>
      </c>
      <c r="AC83">
        <v>29.062808</v>
      </c>
      <c r="AD83">
        <v>26.552099999999999</v>
      </c>
      <c r="AE83">
        <v>49.436556000000003</v>
      </c>
      <c r="AF83">
        <v>19.72</v>
      </c>
      <c r="AG83">
        <v>40.049999999999997</v>
      </c>
      <c r="AH83">
        <v>123.11</v>
      </c>
      <c r="AI83">
        <v>49.051236000000003</v>
      </c>
      <c r="AJ83">
        <v>0</v>
      </c>
      <c r="AK83">
        <v>25.7607</v>
      </c>
      <c r="AL83">
        <v>25.564</v>
      </c>
      <c r="AM83">
        <v>15.804048</v>
      </c>
      <c r="AN83">
        <v>0.78432999999999997</v>
      </c>
      <c r="AO83">
        <v>17.64</v>
      </c>
      <c r="AP83">
        <v>10.888500000000001</v>
      </c>
      <c r="AQ83">
        <v>62.244</v>
      </c>
      <c r="AR83">
        <v>12.144</v>
      </c>
      <c r="AS83">
        <v>9.4163999999999994</v>
      </c>
      <c r="AT83">
        <v>19.999949000000001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2948.4372449999992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582.06731300000001</v>
      </c>
      <c r="L84">
        <v>653.15009999999995</v>
      </c>
      <c r="M84">
        <v>92</v>
      </c>
      <c r="N84">
        <v>58.59</v>
      </c>
      <c r="O84">
        <v>123.66562500000001</v>
      </c>
      <c r="P84">
        <v>97.5</v>
      </c>
      <c r="Q84">
        <v>19.984999999999999</v>
      </c>
      <c r="R84">
        <v>25.177499999999998</v>
      </c>
      <c r="S84">
        <v>26.3901</v>
      </c>
      <c r="T84">
        <v>0</v>
      </c>
      <c r="U84">
        <v>348.97500000000002</v>
      </c>
      <c r="V84">
        <v>16.68</v>
      </c>
      <c r="W84">
        <v>44.0075</v>
      </c>
      <c r="X84">
        <v>147.515625</v>
      </c>
      <c r="Y84">
        <v>0</v>
      </c>
      <c r="Z84">
        <v>6.5208000000000004</v>
      </c>
      <c r="AA84">
        <v>42.106999999999999</v>
      </c>
      <c r="AB84">
        <v>39.510120000000001</v>
      </c>
      <c r="AC84">
        <v>29.062808</v>
      </c>
      <c r="AD84">
        <v>26.42</v>
      </c>
      <c r="AE84">
        <v>32.957704</v>
      </c>
      <c r="AF84">
        <v>19.72</v>
      </c>
      <c r="AG84">
        <v>40.049999999999997</v>
      </c>
      <c r="AH84">
        <v>123.11</v>
      </c>
      <c r="AI84">
        <v>32.700823999999997</v>
      </c>
      <c r="AJ84">
        <v>0</v>
      </c>
      <c r="AK84">
        <v>25.7607</v>
      </c>
      <c r="AL84">
        <v>25.564</v>
      </c>
      <c r="AM84">
        <v>15.804048</v>
      </c>
      <c r="AN84">
        <v>0.78432999999999997</v>
      </c>
      <c r="AO84">
        <v>17.64</v>
      </c>
      <c r="AP84">
        <v>10.888500000000001</v>
      </c>
      <c r="AQ84">
        <v>62.244</v>
      </c>
      <c r="AR84">
        <v>12.144</v>
      </c>
      <c r="AS84">
        <v>9.4163999999999994</v>
      </c>
      <c r="AT84">
        <v>19.999949000000001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2917.1089459999994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600.741893</v>
      </c>
      <c r="L85">
        <v>653.15009999999995</v>
      </c>
      <c r="M85">
        <v>92</v>
      </c>
      <c r="N85">
        <v>58.59</v>
      </c>
      <c r="O85">
        <v>123.66562500000001</v>
      </c>
      <c r="P85">
        <v>97.5</v>
      </c>
      <c r="Q85">
        <v>19.984999999999999</v>
      </c>
      <c r="R85">
        <v>25.177499999999998</v>
      </c>
      <c r="S85">
        <v>26.3901</v>
      </c>
      <c r="T85">
        <v>0</v>
      </c>
      <c r="U85">
        <v>348.97500000000002</v>
      </c>
      <c r="V85">
        <v>16.68</v>
      </c>
      <c r="W85">
        <v>44.0075</v>
      </c>
      <c r="X85">
        <v>147.515625</v>
      </c>
      <c r="Y85">
        <v>0</v>
      </c>
      <c r="Z85">
        <v>6.5208000000000004</v>
      </c>
      <c r="AA85">
        <v>28.045000000000002</v>
      </c>
      <c r="AB85">
        <v>39.510120000000001</v>
      </c>
      <c r="AC85">
        <v>29.062808</v>
      </c>
      <c r="AD85">
        <v>26.42</v>
      </c>
      <c r="AE85">
        <v>49.436556000000003</v>
      </c>
      <c r="AF85">
        <v>19.72</v>
      </c>
      <c r="AG85">
        <v>40.049999999999997</v>
      </c>
      <c r="AH85">
        <v>113.64</v>
      </c>
      <c r="AI85">
        <v>5.0919999999999996</v>
      </c>
      <c r="AJ85">
        <v>0</v>
      </c>
      <c r="AK85">
        <v>25.7607</v>
      </c>
      <c r="AL85">
        <v>25.564</v>
      </c>
      <c r="AM85">
        <v>15.804048</v>
      </c>
      <c r="AN85">
        <v>0.78432999999999997</v>
      </c>
      <c r="AO85">
        <v>17.64</v>
      </c>
      <c r="AP85">
        <v>10.888500000000001</v>
      </c>
      <c r="AQ85">
        <v>62.244</v>
      </c>
      <c r="AR85">
        <v>17.664000000000001</v>
      </c>
      <c r="AS85">
        <v>9.4163999999999994</v>
      </c>
      <c r="AT85">
        <v>19.999949000000001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2902.6415539999998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619.41649900000004</v>
      </c>
      <c r="L86">
        <v>653.15009999999995</v>
      </c>
      <c r="M86">
        <v>92</v>
      </c>
      <c r="N86">
        <v>58.59</v>
      </c>
      <c r="O86">
        <v>123.66562500000001</v>
      </c>
      <c r="P86">
        <v>97.5</v>
      </c>
      <c r="Q86">
        <v>19.984999999999999</v>
      </c>
      <c r="R86">
        <v>25.177499999999998</v>
      </c>
      <c r="S86">
        <v>26.3901</v>
      </c>
      <c r="T86">
        <v>0</v>
      </c>
      <c r="U86">
        <v>348.97500000000002</v>
      </c>
      <c r="V86">
        <v>16.68</v>
      </c>
      <c r="W86">
        <v>44.0075</v>
      </c>
      <c r="X86">
        <v>147.515625</v>
      </c>
      <c r="Y86">
        <v>0</v>
      </c>
      <c r="Z86">
        <v>0</v>
      </c>
      <c r="AA86">
        <v>26.07</v>
      </c>
      <c r="AB86">
        <v>39.510120000000001</v>
      </c>
      <c r="AC86">
        <v>19.35568</v>
      </c>
      <c r="AD86">
        <v>17.172999999999998</v>
      </c>
      <c r="AE86">
        <v>49.436556000000003</v>
      </c>
      <c r="AF86">
        <v>9.86</v>
      </c>
      <c r="AG86">
        <v>40.049999999999997</v>
      </c>
      <c r="AH86">
        <v>104.17</v>
      </c>
      <c r="AI86">
        <v>0</v>
      </c>
      <c r="AJ86">
        <v>0</v>
      </c>
      <c r="AK86">
        <v>25.7607</v>
      </c>
      <c r="AL86">
        <v>25.564</v>
      </c>
      <c r="AM86">
        <v>8.3978999999999999</v>
      </c>
      <c r="AN86">
        <v>0.78432999999999997</v>
      </c>
      <c r="AO86">
        <v>17.64</v>
      </c>
      <c r="AP86">
        <v>10.888500000000001</v>
      </c>
      <c r="AQ86">
        <v>48.384</v>
      </c>
      <c r="AR86">
        <v>17.664000000000001</v>
      </c>
      <c r="AS86">
        <v>9.4163999999999994</v>
      </c>
      <c r="AT86">
        <v>19.999949000000001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2847.1780840000001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638.09113100000002</v>
      </c>
      <c r="L87">
        <v>653.15009999999995</v>
      </c>
      <c r="M87">
        <v>92</v>
      </c>
      <c r="N87">
        <v>58.59</v>
      </c>
      <c r="O87">
        <v>123.66562500000001</v>
      </c>
      <c r="P87">
        <v>97.5</v>
      </c>
      <c r="Q87">
        <v>19.984999999999999</v>
      </c>
      <c r="R87">
        <v>25.177499999999998</v>
      </c>
      <c r="S87">
        <v>26.3901</v>
      </c>
      <c r="T87">
        <v>0</v>
      </c>
      <c r="U87">
        <v>348.97500000000002</v>
      </c>
      <c r="V87">
        <v>16.68</v>
      </c>
      <c r="W87">
        <v>44.0075</v>
      </c>
      <c r="X87">
        <v>147.515625</v>
      </c>
      <c r="Y87">
        <v>0</v>
      </c>
      <c r="Z87">
        <v>0</v>
      </c>
      <c r="AA87">
        <v>13.43</v>
      </c>
      <c r="AB87">
        <v>26.34008</v>
      </c>
      <c r="AC87">
        <v>9.6778399999999998</v>
      </c>
      <c r="AD87">
        <v>17.172999999999998</v>
      </c>
      <c r="AE87">
        <v>49.436556000000003</v>
      </c>
      <c r="AF87">
        <v>8.8740000000000006</v>
      </c>
      <c r="AG87">
        <v>40.049999999999997</v>
      </c>
      <c r="AH87">
        <v>85.23</v>
      </c>
      <c r="AI87">
        <v>0</v>
      </c>
      <c r="AJ87">
        <v>0</v>
      </c>
      <c r="AK87">
        <v>25.7607</v>
      </c>
      <c r="AL87">
        <v>25.564</v>
      </c>
      <c r="AM87">
        <v>0</v>
      </c>
      <c r="AN87">
        <v>0.78432999999999997</v>
      </c>
      <c r="AO87">
        <v>17.64</v>
      </c>
      <c r="AP87">
        <v>10.888500000000001</v>
      </c>
      <c r="AQ87">
        <v>46.62</v>
      </c>
      <c r="AR87">
        <v>17.664000000000001</v>
      </c>
      <c r="AS87">
        <v>9.4163999999999994</v>
      </c>
      <c r="AT87">
        <v>19.999949000000001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2797.2769359999993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656.76579400000003</v>
      </c>
      <c r="L88">
        <v>653.15009999999995</v>
      </c>
      <c r="M88">
        <v>92</v>
      </c>
      <c r="N88">
        <v>58.59</v>
      </c>
      <c r="O88">
        <v>123.66562500000001</v>
      </c>
      <c r="P88">
        <v>97.5</v>
      </c>
      <c r="Q88">
        <v>19.984999999999999</v>
      </c>
      <c r="R88">
        <v>25.177499999999998</v>
      </c>
      <c r="S88">
        <v>26.3901</v>
      </c>
      <c r="T88">
        <v>0</v>
      </c>
      <c r="U88">
        <v>348.97500000000002</v>
      </c>
      <c r="V88">
        <v>16.68</v>
      </c>
      <c r="W88">
        <v>44.0075</v>
      </c>
      <c r="X88">
        <v>147.515625</v>
      </c>
      <c r="Y88">
        <v>0</v>
      </c>
      <c r="Z88">
        <v>0</v>
      </c>
      <c r="AA88">
        <v>12.64</v>
      </c>
      <c r="AB88">
        <v>26.34008</v>
      </c>
      <c r="AC88">
        <v>9.6778399999999998</v>
      </c>
      <c r="AD88">
        <v>17.172999999999998</v>
      </c>
      <c r="AE88">
        <v>49.436556000000003</v>
      </c>
      <c r="AF88">
        <v>8.8740000000000006</v>
      </c>
      <c r="AG88">
        <v>40.049999999999997</v>
      </c>
      <c r="AH88">
        <v>66.290000000000006</v>
      </c>
      <c r="AI88">
        <v>0</v>
      </c>
      <c r="AJ88">
        <v>0</v>
      </c>
      <c r="AK88">
        <v>25.7607</v>
      </c>
      <c r="AL88">
        <v>25.564</v>
      </c>
      <c r="AM88">
        <v>0</v>
      </c>
      <c r="AN88">
        <v>0.78432999999999997</v>
      </c>
      <c r="AO88">
        <v>17.64</v>
      </c>
      <c r="AP88">
        <v>10.888500000000001</v>
      </c>
      <c r="AQ88">
        <v>46.62</v>
      </c>
      <c r="AR88">
        <v>17.664000000000001</v>
      </c>
      <c r="AS88">
        <v>9.4163999999999994</v>
      </c>
      <c r="AT88">
        <v>19.999949000000001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2794.2215989999991</v>
      </c>
    </row>
    <row r="89" spans="1:117">
      <c r="A89" t="s">
        <v>131</v>
      </c>
      <c r="B89">
        <v>0</v>
      </c>
      <c r="C89">
        <v>0</v>
      </c>
      <c r="D89">
        <v>4.8600300000000001</v>
      </c>
      <c r="E89">
        <v>0</v>
      </c>
      <c r="F89">
        <v>0</v>
      </c>
      <c r="G89">
        <v>16.273800000000001</v>
      </c>
      <c r="H89">
        <v>0</v>
      </c>
      <c r="I89">
        <v>0</v>
      </c>
      <c r="J89">
        <v>0</v>
      </c>
      <c r="K89">
        <v>675.39937299999997</v>
      </c>
      <c r="L89">
        <v>653.15009999999995</v>
      </c>
      <c r="M89">
        <v>92</v>
      </c>
      <c r="N89">
        <v>58.59</v>
      </c>
      <c r="O89">
        <v>123.66562500000001</v>
      </c>
      <c r="P89">
        <v>101.866587</v>
      </c>
      <c r="Q89">
        <v>19.984999999999999</v>
      </c>
      <c r="R89">
        <v>25.177499999999998</v>
      </c>
      <c r="S89">
        <v>26.3901</v>
      </c>
      <c r="T89">
        <v>0</v>
      </c>
      <c r="U89">
        <v>348.97500000000002</v>
      </c>
      <c r="V89">
        <v>16.68</v>
      </c>
      <c r="W89">
        <v>44.0075</v>
      </c>
      <c r="X89">
        <v>147.515625</v>
      </c>
      <c r="Y89">
        <v>0</v>
      </c>
      <c r="Z89">
        <v>0</v>
      </c>
      <c r="AA89">
        <v>0</v>
      </c>
      <c r="AB89">
        <v>26.34008</v>
      </c>
      <c r="AC89">
        <v>9.6778399999999998</v>
      </c>
      <c r="AD89">
        <v>9.1149000000000004</v>
      </c>
      <c r="AE89">
        <v>49.436556000000003</v>
      </c>
      <c r="AF89">
        <v>8.8740000000000006</v>
      </c>
      <c r="AG89">
        <v>40.049999999999997</v>
      </c>
      <c r="AH89">
        <v>56.82</v>
      </c>
      <c r="AI89">
        <v>0</v>
      </c>
      <c r="AJ89">
        <v>0</v>
      </c>
      <c r="AK89">
        <v>25.7607</v>
      </c>
      <c r="AL89">
        <v>25.564</v>
      </c>
      <c r="AM89">
        <v>0</v>
      </c>
      <c r="AN89">
        <v>0.78432999999999997</v>
      </c>
      <c r="AO89">
        <v>17.64</v>
      </c>
      <c r="AP89">
        <v>10.888500000000001</v>
      </c>
      <c r="AQ89">
        <v>46.62</v>
      </c>
      <c r="AR89">
        <v>17.664000000000001</v>
      </c>
      <c r="AS89">
        <v>9.4163999999999994</v>
      </c>
      <c r="AT89">
        <v>19.999949000000001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2806.1874949999997</v>
      </c>
    </row>
    <row r="90" spans="1:117">
      <c r="A90" t="s">
        <v>132</v>
      </c>
      <c r="B90">
        <v>0</v>
      </c>
      <c r="C90">
        <v>0</v>
      </c>
      <c r="D90">
        <v>8.5343999999999998</v>
      </c>
      <c r="E90">
        <v>0</v>
      </c>
      <c r="F90">
        <v>0</v>
      </c>
      <c r="G90">
        <v>16.273800000000001</v>
      </c>
      <c r="H90">
        <v>0</v>
      </c>
      <c r="I90">
        <v>0</v>
      </c>
      <c r="J90">
        <v>0</v>
      </c>
      <c r="K90">
        <v>683.13656200000003</v>
      </c>
      <c r="L90">
        <v>653.15009999999995</v>
      </c>
      <c r="M90">
        <v>92</v>
      </c>
      <c r="N90">
        <v>58.59</v>
      </c>
      <c r="O90">
        <v>123.66562500000001</v>
      </c>
      <c r="P90">
        <v>102.75</v>
      </c>
      <c r="Q90">
        <v>19.984999999999999</v>
      </c>
      <c r="R90">
        <v>25.177499999999998</v>
      </c>
      <c r="S90">
        <v>26.3901</v>
      </c>
      <c r="T90">
        <v>0</v>
      </c>
      <c r="U90">
        <v>348.97500000000002</v>
      </c>
      <c r="V90">
        <v>16.68</v>
      </c>
      <c r="W90">
        <v>44.0075</v>
      </c>
      <c r="X90">
        <v>147.515625</v>
      </c>
      <c r="Y90">
        <v>0</v>
      </c>
      <c r="Z90">
        <v>0</v>
      </c>
      <c r="AA90">
        <v>0</v>
      </c>
      <c r="AB90">
        <v>26.34008</v>
      </c>
      <c r="AC90">
        <v>9.6778399999999998</v>
      </c>
      <c r="AD90">
        <v>9.1149000000000004</v>
      </c>
      <c r="AE90">
        <v>49.436556000000003</v>
      </c>
      <c r="AF90">
        <v>8.8740000000000006</v>
      </c>
      <c r="AG90">
        <v>40.049999999999997</v>
      </c>
      <c r="AH90">
        <v>46.781799999999997</v>
      </c>
      <c r="AI90">
        <v>0</v>
      </c>
      <c r="AJ90">
        <v>0</v>
      </c>
      <c r="AK90">
        <v>25.7607</v>
      </c>
      <c r="AL90">
        <v>25.564</v>
      </c>
      <c r="AM90">
        <v>0</v>
      </c>
      <c r="AN90">
        <v>0.78432999999999997</v>
      </c>
      <c r="AO90">
        <v>17.64</v>
      </c>
      <c r="AP90">
        <v>10.888500000000001</v>
      </c>
      <c r="AQ90">
        <v>33.642000000000003</v>
      </c>
      <c r="AR90">
        <v>17.664000000000001</v>
      </c>
      <c r="AS90">
        <v>9.4163999999999994</v>
      </c>
      <c r="AT90">
        <v>19.999949000000001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2793.4662669999998</v>
      </c>
    </row>
    <row r="91" spans="1:117">
      <c r="A91" t="s">
        <v>133</v>
      </c>
      <c r="B91">
        <v>0</v>
      </c>
      <c r="C91">
        <v>0</v>
      </c>
      <c r="D91">
        <v>28.534400000000002</v>
      </c>
      <c r="E91">
        <v>0</v>
      </c>
      <c r="F91">
        <v>0</v>
      </c>
      <c r="G91">
        <v>41.273800000000001</v>
      </c>
      <c r="H91">
        <v>0</v>
      </c>
      <c r="I91">
        <v>0</v>
      </c>
      <c r="J91">
        <v>18.636150000000001</v>
      </c>
      <c r="K91">
        <v>683.13656200000003</v>
      </c>
      <c r="L91">
        <v>653.15009999999995</v>
      </c>
      <c r="M91">
        <v>92</v>
      </c>
      <c r="N91">
        <v>58.59</v>
      </c>
      <c r="O91">
        <v>123.66562500000001</v>
      </c>
      <c r="P91">
        <v>102.75</v>
      </c>
      <c r="Q91">
        <v>19.984999999999999</v>
      </c>
      <c r="R91">
        <v>25.177499999999998</v>
      </c>
      <c r="S91">
        <v>26.3901</v>
      </c>
      <c r="T91">
        <v>0</v>
      </c>
      <c r="U91">
        <v>348.97500000000002</v>
      </c>
      <c r="V91">
        <v>16.68</v>
      </c>
      <c r="W91">
        <v>44.0075</v>
      </c>
      <c r="X91">
        <v>147.515625</v>
      </c>
      <c r="Y91">
        <v>0</v>
      </c>
      <c r="Z91">
        <v>0</v>
      </c>
      <c r="AA91">
        <v>0</v>
      </c>
      <c r="AB91">
        <v>26.34008</v>
      </c>
      <c r="AC91">
        <v>9.6778399999999998</v>
      </c>
      <c r="AD91">
        <v>9.1149000000000004</v>
      </c>
      <c r="AE91">
        <v>49.436556000000003</v>
      </c>
      <c r="AF91">
        <v>8.8740000000000006</v>
      </c>
      <c r="AG91">
        <v>40.049999999999997</v>
      </c>
      <c r="AH91">
        <v>41.762700000000002</v>
      </c>
      <c r="AI91">
        <v>0</v>
      </c>
      <c r="AJ91">
        <v>0</v>
      </c>
      <c r="AK91">
        <v>25.7607</v>
      </c>
      <c r="AL91">
        <v>25.564</v>
      </c>
      <c r="AM91">
        <v>0</v>
      </c>
      <c r="AN91">
        <v>0.78432999999999997</v>
      </c>
      <c r="AO91">
        <v>17.64</v>
      </c>
      <c r="AP91">
        <v>10.888500000000001</v>
      </c>
      <c r="AQ91">
        <v>31.122</v>
      </c>
      <c r="AR91">
        <v>17.664000000000001</v>
      </c>
      <c r="AS91">
        <v>9.4163999999999994</v>
      </c>
      <c r="AT91">
        <v>19.999949000000001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2847.5633169999996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41.273800000000001</v>
      </c>
      <c r="H92">
        <v>0</v>
      </c>
      <c r="I92">
        <v>0</v>
      </c>
      <c r="J92">
        <v>35.857956999999999</v>
      </c>
      <c r="K92">
        <v>683.13656200000003</v>
      </c>
      <c r="L92">
        <v>653.15009999999995</v>
      </c>
      <c r="M92">
        <v>92</v>
      </c>
      <c r="N92">
        <v>58.59</v>
      </c>
      <c r="O92">
        <v>123.66562500000001</v>
      </c>
      <c r="P92">
        <v>102.75</v>
      </c>
      <c r="Q92">
        <v>19.984999999999999</v>
      </c>
      <c r="R92">
        <v>25.177499999999998</v>
      </c>
      <c r="S92">
        <v>26.3901</v>
      </c>
      <c r="T92">
        <v>0</v>
      </c>
      <c r="U92">
        <v>348.97500000000002</v>
      </c>
      <c r="V92">
        <v>16.68</v>
      </c>
      <c r="W92">
        <v>44.0075</v>
      </c>
      <c r="X92">
        <v>147.515625</v>
      </c>
      <c r="Y92">
        <v>0</v>
      </c>
      <c r="Z92">
        <v>0</v>
      </c>
      <c r="AA92">
        <v>0</v>
      </c>
      <c r="AB92">
        <v>26.34008</v>
      </c>
      <c r="AC92">
        <v>9.6778399999999998</v>
      </c>
      <c r="AD92">
        <v>9.1149000000000004</v>
      </c>
      <c r="AE92">
        <v>49.436556000000003</v>
      </c>
      <c r="AF92">
        <v>8.8740000000000006</v>
      </c>
      <c r="AG92">
        <v>40.049999999999997</v>
      </c>
      <c r="AH92">
        <v>37.880000000000003</v>
      </c>
      <c r="AI92">
        <v>0</v>
      </c>
      <c r="AJ92">
        <v>0</v>
      </c>
      <c r="AK92">
        <v>25.7607</v>
      </c>
      <c r="AL92">
        <v>25.564</v>
      </c>
      <c r="AM92">
        <v>0</v>
      </c>
      <c r="AN92">
        <v>0.78432999999999997</v>
      </c>
      <c r="AO92">
        <v>17.64</v>
      </c>
      <c r="AP92">
        <v>10.888500000000001</v>
      </c>
      <c r="AQ92">
        <v>31.122</v>
      </c>
      <c r="AR92">
        <v>17.664000000000001</v>
      </c>
      <c r="AS92">
        <v>9.4163999999999994</v>
      </c>
      <c r="AT92">
        <v>19.999949000000001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2864.9680239999998</v>
      </c>
    </row>
    <row r="93" spans="1:117">
      <c r="A93" t="s">
        <v>135</v>
      </c>
      <c r="B93">
        <v>0</v>
      </c>
      <c r="C93">
        <v>0</v>
      </c>
      <c r="D93">
        <v>28.534400000000002</v>
      </c>
      <c r="E93">
        <v>0</v>
      </c>
      <c r="F93">
        <v>0</v>
      </c>
      <c r="G93">
        <v>56.273800000000001</v>
      </c>
      <c r="H93">
        <v>0</v>
      </c>
      <c r="I93">
        <v>0</v>
      </c>
      <c r="J93">
        <v>43.96</v>
      </c>
      <c r="K93">
        <v>683.13656200000003</v>
      </c>
      <c r="L93">
        <v>653.15009999999995</v>
      </c>
      <c r="M93">
        <v>92</v>
      </c>
      <c r="N93">
        <v>58.59</v>
      </c>
      <c r="O93">
        <v>123.66562500000001</v>
      </c>
      <c r="P93">
        <v>102.75</v>
      </c>
      <c r="Q93">
        <v>19.984999999999999</v>
      </c>
      <c r="R93">
        <v>25.177499999999998</v>
      </c>
      <c r="S93">
        <v>26.3901</v>
      </c>
      <c r="T93">
        <v>0</v>
      </c>
      <c r="U93">
        <v>348.97500000000002</v>
      </c>
      <c r="V93">
        <v>16.68</v>
      </c>
      <c r="W93">
        <v>44.0075</v>
      </c>
      <c r="X93">
        <v>147.515625</v>
      </c>
      <c r="Y93">
        <v>0</v>
      </c>
      <c r="Z93">
        <v>0</v>
      </c>
      <c r="AA93">
        <v>0</v>
      </c>
      <c r="AB93">
        <v>26.34008</v>
      </c>
      <c r="AC93">
        <v>9.6778399999999998</v>
      </c>
      <c r="AD93">
        <v>9.1149000000000004</v>
      </c>
      <c r="AE93">
        <v>49.436556000000003</v>
      </c>
      <c r="AF93">
        <v>8.8740000000000006</v>
      </c>
      <c r="AG93">
        <v>40.049999999999997</v>
      </c>
      <c r="AH93">
        <v>37.880000000000003</v>
      </c>
      <c r="AI93">
        <v>0</v>
      </c>
      <c r="AJ93">
        <v>0</v>
      </c>
      <c r="AK93">
        <v>25.7607</v>
      </c>
      <c r="AL93">
        <v>25.564</v>
      </c>
      <c r="AM93">
        <v>0</v>
      </c>
      <c r="AN93">
        <v>0.78432999999999997</v>
      </c>
      <c r="AO93">
        <v>17.64</v>
      </c>
      <c r="AP93">
        <v>10.888500000000001</v>
      </c>
      <c r="AQ93">
        <v>15.12</v>
      </c>
      <c r="AR93">
        <v>17.664000000000001</v>
      </c>
      <c r="AS93">
        <v>9.4163999999999994</v>
      </c>
      <c r="AT93">
        <v>19.999949000000001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2866.0024669999998</v>
      </c>
    </row>
    <row r="94" spans="1:117">
      <c r="A94" t="s">
        <v>136</v>
      </c>
      <c r="B94">
        <v>0</v>
      </c>
      <c r="C94">
        <v>0</v>
      </c>
      <c r="D94">
        <v>23.534400000000002</v>
      </c>
      <c r="E94">
        <v>0</v>
      </c>
      <c r="F94">
        <v>0</v>
      </c>
      <c r="G94">
        <v>56.273800000000001</v>
      </c>
      <c r="H94">
        <v>0</v>
      </c>
      <c r="I94">
        <v>0</v>
      </c>
      <c r="J94">
        <v>43.96</v>
      </c>
      <c r="K94">
        <v>683.13656200000003</v>
      </c>
      <c r="L94">
        <v>653.15009999999995</v>
      </c>
      <c r="M94">
        <v>92</v>
      </c>
      <c r="N94">
        <v>58.59</v>
      </c>
      <c r="O94">
        <v>123.66562500000001</v>
      </c>
      <c r="P94">
        <v>102.75</v>
      </c>
      <c r="Q94">
        <v>19.984999999999999</v>
      </c>
      <c r="R94">
        <v>25.177499999999998</v>
      </c>
      <c r="S94">
        <v>26.3901</v>
      </c>
      <c r="T94">
        <v>0</v>
      </c>
      <c r="U94">
        <v>348.97500000000002</v>
      </c>
      <c r="V94">
        <v>16.68</v>
      </c>
      <c r="W94">
        <v>44.0075</v>
      </c>
      <c r="X94">
        <v>147.515625</v>
      </c>
      <c r="Y94">
        <v>0</v>
      </c>
      <c r="Z94">
        <v>0</v>
      </c>
      <c r="AA94">
        <v>0</v>
      </c>
      <c r="AB94">
        <v>26.34008</v>
      </c>
      <c r="AC94">
        <v>9.6778399999999998</v>
      </c>
      <c r="AD94">
        <v>9.1149000000000004</v>
      </c>
      <c r="AE94">
        <v>49.436556000000003</v>
      </c>
      <c r="AF94">
        <v>8.8740000000000006</v>
      </c>
      <c r="AG94">
        <v>40.049999999999997</v>
      </c>
      <c r="AH94">
        <v>37.880000000000003</v>
      </c>
      <c r="AI94">
        <v>0</v>
      </c>
      <c r="AJ94">
        <v>0</v>
      </c>
      <c r="AK94">
        <v>25.7607</v>
      </c>
      <c r="AL94">
        <v>25.564</v>
      </c>
      <c r="AM94">
        <v>0</v>
      </c>
      <c r="AN94">
        <v>0.78432999999999997</v>
      </c>
      <c r="AO94">
        <v>17.64</v>
      </c>
      <c r="AP94">
        <v>10.888500000000001</v>
      </c>
      <c r="AQ94">
        <v>15.12</v>
      </c>
      <c r="AR94">
        <v>17.664000000000001</v>
      </c>
      <c r="AS94">
        <v>9.4163999999999994</v>
      </c>
      <c r="AT94">
        <v>19.999949000000001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2860.0024669999998</v>
      </c>
    </row>
    <row r="95" spans="1:117">
      <c r="A95" t="s">
        <v>137</v>
      </c>
      <c r="B95">
        <v>0</v>
      </c>
      <c r="C95">
        <v>0</v>
      </c>
      <c r="D95">
        <v>23.534400000000002</v>
      </c>
      <c r="E95">
        <v>0</v>
      </c>
      <c r="F95">
        <v>0</v>
      </c>
      <c r="G95">
        <v>56.273800000000001</v>
      </c>
      <c r="H95">
        <v>0</v>
      </c>
      <c r="I95">
        <v>0</v>
      </c>
      <c r="J95">
        <v>43.96</v>
      </c>
      <c r="K95">
        <v>683.13656200000003</v>
      </c>
      <c r="L95">
        <v>653.15009999999995</v>
      </c>
      <c r="M95">
        <v>92</v>
      </c>
      <c r="N95">
        <v>58.59</v>
      </c>
      <c r="O95">
        <v>123.66562500000001</v>
      </c>
      <c r="P95">
        <v>102.75</v>
      </c>
      <c r="Q95">
        <v>19.984999999999999</v>
      </c>
      <c r="R95">
        <v>25.177499999999998</v>
      </c>
      <c r="S95">
        <v>26.3901</v>
      </c>
      <c r="T95">
        <v>0</v>
      </c>
      <c r="U95">
        <v>348.97500000000002</v>
      </c>
      <c r="V95">
        <v>16.68</v>
      </c>
      <c r="W95">
        <v>44.0075</v>
      </c>
      <c r="X95">
        <v>147.515625</v>
      </c>
      <c r="Y95">
        <v>0</v>
      </c>
      <c r="Z95">
        <v>0</v>
      </c>
      <c r="AA95">
        <v>0</v>
      </c>
      <c r="AB95">
        <v>13.17004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40.049999999999997</v>
      </c>
      <c r="AH95">
        <v>37.880000000000003</v>
      </c>
      <c r="AI95">
        <v>0</v>
      </c>
      <c r="AJ95">
        <v>0</v>
      </c>
      <c r="AK95">
        <v>25.7607</v>
      </c>
      <c r="AL95">
        <v>25.564</v>
      </c>
      <c r="AM95">
        <v>0</v>
      </c>
      <c r="AN95">
        <v>0.78432999999999997</v>
      </c>
      <c r="AO95">
        <v>17.64</v>
      </c>
      <c r="AP95">
        <v>10.888500000000001</v>
      </c>
      <c r="AQ95">
        <v>15.12</v>
      </c>
      <c r="AR95">
        <v>13.247999999999999</v>
      </c>
      <c r="AS95">
        <v>10.7616</v>
      </c>
      <c r="AT95">
        <v>19.999949000000001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2833.0837869999996</v>
      </c>
    </row>
    <row r="96" spans="1:117">
      <c r="A96" t="s">
        <v>138</v>
      </c>
      <c r="B96">
        <v>0</v>
      </c>
      <c r="C96">
        <v>0</v>
      </c>
      <c r="D96">
        <v>23.534400000000002</v>
      </c>
      <c r="E96">
        <v>0</v>
      </c>
      <c r="F96">
        <v>0</v>
      </c>
      <c r="G96">
        <v>56.273800000000001</v>
      </c>
      <c r="H96">
        <v>0</v>
      </c>
      <c r="I96">
        <v>0</v>
      </c>
      <c r="J96">
        <v>43.96</v>
      </c>
      <c r="K96">
        <v>683.13656200000003</v>
      </c>
      <c r="L96">
        <v>653.15009999999995</v>
      </c>
      <c r="M96">
        <v>92</v>
      </c>
      <c r="N96">
        <v>58.59</v>
      </c>
      <c r="O96">
        <v>123.66562500000001</v>
      </c>
      <c r="P96">
        <v>102.75</v>
      </c>
      <c r="Q96">
        <v>19.984999999999999</v>
      </c>
      <c r="R96">
        <v>25.177499999999998</v>
      </c>
      <c r="S96">
        <v>26.3901</v>
      </c>
      <c r="T96">
        <v>0</v>
      </c>
      <c r="U96">
        <v>348.97500000000002</v>
      </c>
      <c r="V96">
        <v>16.68</v>
      </c>
      <c r="W96">
        <v>44.0075</v>
      </c>
      <c r="X96">
        <v>147.515625</v>
      </c>
      <c r="Y96">
        <v>0</v>
      </c>
      <c r="Z96">
        <v>0</v>
      </c>
      <c r="AA96">
        <v>0</v>
      </c>
      <c r="AB96">
        <v>13.17004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40.049999999999997</v>
      </c>
      <c r="AH96">
        <v>37.880000000000003</v>
      </c>
      <c r="AI96">
        <v>0</v>
      </c>
      <c r="AJ96">
        <v>0</v>
      </c>
      <c r="AK96">
        <v>25.7607</v>
      </c>
      <c r="AL96">
        <v>25.564</v>
      </c>
      <c r="AM96">
        <v>0</v>
      </c>
      <c r="AN96">
        <v>0.78432999999999997</v>
      </c>
      <c r="AO96">
        <v>17.64</v>
      </c>
      <c r="AP96">
        <v>10.888500000000001</v>
      </c>
      <c r="AQ96">
        <v>0</v>
      </c>
      <c r="AR96">
        <v>13.247999999999999</v>
      </c>
      <c r="AS96">
        <v>10.7616</v>
      </c>
      <c r="AT96">
        <v>19.999949000000001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2815.9637869999997</v>
      </c>
    </row>
    <row r="97" spans="1:117">
      <c r="A97" t="s">
        <v>139</v>
      </c>
      <c r="B97">
        <v>0</v>
      </c>
      <c r="C97">
        <v>0</v>
      </c>
      <c r="D97">
        <v>23.534400000000002</v>
      </c>
      <c r="E97">
        <v>0</v>
      </c>
      <c r="F97">
        <v>0</v>
      </c>
      <c r="G97">
        <v>56.273800000000001</v>
      </c>
      <c r="H97">
        <v>0</v>
      </c>
      <c r="I97">
        <v>0</v>
      </c>
      <c r="J97">
        <v>43.96</v>
      </c>
      <c r="K97">
        <v>683.13656200000003</v>
      </c>
      <c r="L97">
        <v>653.15009999999995</v>
      </c>
      <c r="M97">
        <v>92</v>
      </c>
      <c r="N97">
        <v>58.59</v>
      </c>
      <c r="O97">
        <v>123.66562500000001</v>
      </c>
      <c r="P97">
        <v>102.75</v>
      </c>
      <c r="Q97">
        <v>19.984999999999999</v>
      </c>
      <c r="R97">
        <v>25.177499999999998</v>
      </c>
      <c r="S97">
        <v>26.3901</v>
      </c>
      <c r="T97">
        <v>0</v>
      </c>
      <c r="U97">
        <v>348.97500000000002</v>
      </c>
      <c r="V97">
        <v>16.68</v>
      </c>
      <c r="W97">
        <v>44.0075</v>
      </c>
      <c r="X97">
        <v>147.515625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40.049999999999997</v>
      </c>
      <c r="AH97">
        <v>37.880000000000003</v>
      </c>
      <c r="AI97">
        <v>0</v>
      </c>
      <c r="AJ97">
        <v>0</v>
      </c>
      <c r="AK97">
        <v>25.7607</v>
      </c>
      <c r="AL97">
        <v>40.088999999999999</v>
      </c>
      <c r="AM97">
        <v>0</v>
      </c>
      <c r="AN97">
        <v>0.78432999999999997</v>
      </c>
      <c r="AO97">
        <v>18.815999999999999</v>
      </c>
      <c r="AP97">
        <v>10.888500000000001</v>
      </c>
      <c r="AQ97">
        <v>0</v>
      </c>
      <c r="AR97">
        <v>19.872</v>
      </c>
      <c r="AS97">
        <v>10.7616</v>
      </c>
      <c r="AT97">
        <v>19.999949000000001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2838.2887869999995</v>
      </c>
    </row>
    <row r="98" spans="1:117">
      <c r="A98" t="s">
        <v>140</v>
      </c>
      <c r="B98">
        <v>0</v>
      </c>
      <c r="C98">
        <v>0</v>
      </c>
      <c r="D98">
        <v>23.534400000000002</v>
      </c>
      <c r="E98">
        <v>0</v>
      </c>
      <c r="F98">
        <v>0</v>
      </c>
      <c r="G98">
        <v>56.273800000000001</v>
      </c>
      <c r="H98">
        <v>0</v>
      </c>
      <c r="I98">
        <v>0</v>
      </c>
      <c r="J98">
        <v>43.96</v>
      </c>
      <c r="K98">
        <v>683.13656200000003</v>
      </c>
      <c r="L98">
        <v>653.15009999999995</v>
      </c>
      <c r="M98">
        <v>92</v>
      </c>
      <c r="N98">
        <v>58.59</v>
      </c>
      <c r="O98">
        <v>123.66562500000001</v>
      </c>
      <c r="P98">
        <v>102.75</v>
      </c>
      <c r="Q98">
        <v>19.984999999999999</v>
      </c>
      <c r="R98">
        <v>25.177499999999998</v>
      </c>
      <c r="S98">
        <v>26.3901</v>
      </c>
      <c r="T98">
        <v>0</v>
      </c>
      <c r="U98">
        <v>348.97500000000002</v>
      </c>
      <c r="V98">
        <v>16.68</v>
      </c>
      <c r="W98">
        <v>44.0075</v>
      </c>
      <c r="X98">
        <v>147.515625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40.049999999999997</v>
      </c>
      <c r="AH98">
        <v>37.880000000000003</v>
      </c>
      <c r="AI98">
        <v>0</v>
      </c>
      <c r="AJ98">
        <v>0</v>
      </c>
      <c r="AK98">
        <v>25.7607</v>
      </c>
      <c r="AL98">
        <v>40.088999999999999</v>
      </c>
      <c r="AM98">
        <v>0</v>
      </c>
      <c r="AN98">
        <v>0.78432999999999997</v>
      </c>
      <c r="AO98">
        <v>18.815999999999999</v>
      </c>
      <c r="AP98">
        <v>10.888500000000001</v>
      </c>
      <c r="AQ98">
        <v>0</v>
      </c>
      <c r="AR98">
        <v>19.872</v>
      </c>
      <c r="AS98">
        <v>10.7616</v>
      </c>
      <c r="AT98">
        <v>16.786944999999999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2832.0757829999993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0.16249555050000003</v>
      </c>
      <c r="E99">
        <f t="shared" si="2"/>
        <v>0</v>
      </c>
      <c r="F99">
        <f t="shared" si="2"/>
        <v>0</v>
      </c>
      <c r="G99">
        <f t="shared" si="2"/>
        <v>0.30234823424999996</v>
      </c>
      <c r="H99">
        <f t="shared" si="2"/>
        <v>0</v>
      </c>
      <c r="I99">
        <f t="shared" si="2"/>
        <v>0</v>
      </c>
      <c r="J99">
        <f t="shared" si="2"/>
        <v>0.27530592025000011</v>
      </c>
      <c r="K99">
        <f t="shared" si="2"/>
        <v>14.469121415500004</v>
      </c>
      <c r="L99">
        <f t="shared" si="2"/>
        <v>15.651508649999988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2.3776641622500003</v>
      </c>
      <c r="Q99">
        <f t="shared" si="2"/>
        <v>0.46173524999999926</v>
      </c>
      <c r="R99">
        <f t="shared" si="2"/>
        <v>0.60425999999999935</v>
      </c>
      <c r="S99">
        <f t="shared" si="2"/>
        <v>0.60864802500000104</v>
      </c>
      <c r="T99">
        <f t="shared" si="2"/>
        <v>0</v>
      </c>
      <c r="U99">
        <f t="shared" si="2"/>
        <v>8.3753999999999849</v>
      </c>
      <c r="V99">
        <f t="shared" si="2"/>
        <v>0.38982030250000022</v>
      </c>
      <c r="W99">
        <f t="shared" si="2"/>
        <v>1.0637608684999997</v>
      </c>
      <c r="X99">
        <f t="shared" si="2"/>
        <v>3.540375</v>
      </c>
      <c r="Y99">
        <f t="shared" si="2"/>
        <v>0</v>
      </c>
      <c r="Z99">
        <f t="shared" si="2"/>
        <v>9.7321400000000072E-2</v>
      </c>
      <c r="AA99">
        <f t="shared" si="2"/>
        <v>0.21329210000000004</v>
      </c>
      <c r="AB99">
        <f t="shared" si="2"/>
        <v>0.38002496999999952</v>
      </c>
      <c r="AC99">
        <f t="shared" si="2"/>
        <v>0.14283600399999993</v>
      </c>
      <c r="AD99">
        <f t="shared" si="2"/>
        <v>0.34799763500000042</v>
      </c>
      <c r="AE99">
        <f t="shared" si="2"/>
        <v>1.0999633710000003</v>
      </c>
      <c r="AF99">
        <f t="shared" si="2"/>
        <v>0.20927850000000031</v>
      </c>
      <c r="AG99">
        <f t="shared" si="2"/>
        <v>0.96120000000000161</v>
      </c>
      <c r="AH99">
        <f t="shared" si="2"/>
        <v>1.4128056249999992</v>
      </c>
      <c r="AI99">
        <f t="shared" si="2"/>
        <v>0.13812304600000003</v>
      </c>
      <c r="AJ99">
        <f t="shared" si="2"/>
        <v>0</v>
      </c>
      <c r="AK99">
        <f t="shared" si="2"/>
        <v>0.61825679999999972</v>
      </c>
      <c r="AL99">
        <f t="shared" si="2"/>
        <v>0.78455915999999915</v>
      </c>
      <c r="AM99">
        <f t="shared" si="2"/>
        <v>5.3284008999999993E-2</v>
      </c>
      <c r="AN99">
        <f t="shared" si="2"/>
        <v>1.8823919999999966E-2</v>
      </c>
      <c r="AO99">
        <f t="shared" si="2"/>
        <v>0.46216800000000036</v>
      </c>
      <c r="AP99">
        <f t="shared" si="2"/>
        <v>0.26832466500000024</v>
      </c>
      <c r="AQ99">
        <f t="shared" si="2"/>
        <v>0.38555999999999985</v>
      </c>
      <c r="AR99">
        <f t="shared" si="2"/>
        <v>0.35990400000000022</v>
      </c>
      <c r="AS99">
        <f t="shared" si="2"/>
        <v>0.26463312399999955</v>
      </c>
      <c r="AT99">
        <f t="shared" si="2"/>
        <v>0.47028838875000029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2.2865000000000002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65.839723096499995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32.521439999999998</v>
      </c>
      <c r="E3">
        <v>0</v>
      </c>
      <c r="F3">
        <v>0</v>
      </c>
      <c r="G3">
        <v>62.017225000000003</v>
      </c>
      <c r="H3">
        <v>0</v>
      </c>
      <c r="I3">
        <v>0</v>
      </c>
      <c r="J3">
        <v>37.950972</v>
      </c>
      <c r="K3">
        <v>661.20787800000005</v>
      </c>
      <c r="L3">
        <v>632.18398200000001</v>
      </c>
      <c r="M3">
        <v>89.046800000000005</v>
      </c>
      <c r="N3">
        <v>56.709260999999998</v>
      </c>
      <c r="O3">
        <v>119.695958</v>
      </c>
      <c r="P3">
        <v>99.814688000000004</v>
      </c>
      <c r="Q3">
        <v>19.343482000000002</v>
      </c>
      <c r="R3">
        <v>24.369302000000001</v>
      </c>
      <c r="S3">
        <v>25.542978000000002</v>
      </c>
      <c r="T3">
        <v>0</v>
      </c>
      <c r="U3">
        <v>337.77290199999999</v>
      </c>
      <c r="V3">
        <v>14.799191</v>
      </c>
      <c r="W3">
        <v>43.001147000000003</v>
      </c>
      <c r="X3">
        <v>142.780373</v>
      </c>
      <c r="Y3">
        <v>0</v>
      </c>
      <c r="Z3">
        <v>0</v>
      </c>
      <c r="AA3">
        <v>0</v>
      </c>
      <c r="AB3">
        <v>0</v>
      </c>
      <c r="AC3">
        <v>0</v>
      </c>
      <c r="AD3">
        <v>8.8223120000000002</v>
      </c>
      <c r="AE3">
        <v>47.849643</v>
      </c>
      <c r="AF3">
        <v>0</v>
      </c>
      <c r="AG3">
        <v>38.764395</v>
      </c>
      <c r="AH3">
        <v>38.497255000000003</v>
      </c>
      <c r="AI3">
        <v>0</v>
      </c>
      <c r="AJ3">
        <v>0</v>
      </c>
      <c r="AK3">
        <v>24.933782000000001</v>
      </c>
      <c r="AL3">
        <v>14.621097000000001</v>
      </c>
      <c r="AM3">
        <v>0</v>
      </c>
      <c r="AN3">
        <v>0.75915299999999997</v>
      </c>
      <c r="AO3">
        <v>19.919381999999999</v>
      </c>
      <c r="AP3">
        <v>11.158918999999999</v>
      </c>
      <c r="AQ3">
        <v>0</v>
      </c>
      <c r="AR3">
        <v>6.4113699999999998</v>
      </c>
      <c r="AS3">
        <v>10.416153</v>
      </c>
      <c r="AT3">
        <v>19.357951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56.14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2696.4089910000002</v>
      </c>
    </row>
    <row r="4" spans="1:117">
      <c r="A4" t="s">
        <v>46</v>
      </c>
      <c r="B4">
        <v>0</v>
      </c>
      <c r="C4">
        <v>0</v>
      </c>
      <c r="D4">
        <v>32.521439999999998</v>
      </c>
      <c r="E4">
        <v>0</v>
      </c>
      <c r="F4">
        <v>0</v>
      </c>
      <c r="G4">
        <v>62.017225000000003</v>
      </c>
      <c r="H4">
        <v>0</v>
      </c>
      <c r="I4">
        <v>0</v>
      </c>
      <c r="J4">
        <v>37.950972</v>
      </c>
      <c r="K4">
        <v>661.20787800000005</v>
      </c>
      <c r="L4">
        <v>632.18398200000001</v>
      </c>
      <c r="M4">
        <v>89.046800000000005</v>
      </c>
      <c r="N4">
        <v>56.709260999999998</v>
      </c>
      <c r="O4">
        <v>119.695958</v>
      </c>
      <c r="P4">
        <v>99.814688000000004</v>
      </c>
      <c r="Q4">
        <v>19.343482000000002</v>
      </c>
      <c r="R4">
        <v>24.369302000000001</v>
      </c>
      <c r="S4">
        <v>25.542978000000002</v>
      </c>
      <c r="T4">
        <v>0</v>
      </c>
      <c r="U4">
        <v>337.77290199999999</v>
      </c>
      <c r="V4">
        <v>14.799191</v>
      </c>
      <c r="W4">
        <v>43.476132</v>
      </c>
      <c r="X4">
        <v>142.780373</v>
      </c>
      <c r="Y4">
        <v>0</v>
      </c>
      <c r="Z4">
        <v>0</v>
      </c>
      <c r="AA4">
        <v>0</v>
      </c>
      <c r="AB4">
        <v>0</v>
      </c>
      <c r="AC4">
        <v>0</v>
      </c>
      <c r="AD4">
        <v>8.8223120000000002</v>
      </c>
      <c r="AE4">
        <v>47.849643</v>
      </c>
      <c r="AF4">
        <v>0</v>
      </c>
      <c r="AG4">
        <v>38.764395</v>
      </c>
      <c r="AH4">
        <v>38.497255000000003</v>
      </c>
      <c r="AI4">
        <v>0</v>
      </c>
      <c r="AJ4">
        <v>0</v>
      </c>
      <c r="AK4">
        <v>24.933782000000001</v>
      </c>
      <c r="AL4">
        <v>14.621097000000001</v>
      </c>
      <c r="AM4">
        <v>0</v>
      </c>
      <c r="AN4">
        <v>0.75915299999999997</v>
      </c>
      <c r="AO4">
        <v>19.919381999999999</v>
      </c>
      <c r="AP4">
        <v>11.158918999999999</v>
      </c>
      <c r="AQ4">
        <v>0</v>
      </c>
      <c r="AR4">
        <v>6.4113699999999998</v>
      </c>
      <c r="AS4">
        <v>30.873476</v>
      </c>
      <c r="AT4">
        <v>18.763317000000001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54.2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2714.8066650000001</v>
      </c>
    </row>
    <row r="5" spans="1:117">
      <c r="A5" t="s">
        <v>47</v>
      </c>
      <c r="B5">
        <v>0</v>
      </c>
      <c r="C5">
        <v>0</v>
      </c>
      <c r="D5">
        <v>32.521439999999998</v>
      </c>
      <c r="E5">
        <v>0</v>
      </c>
      <c r="F5">
        <v>0</v>
      </c>
      <c r="G5">
        <v>62.017225000000003</v>
      </c>
      <c r="H5">
        <v>0</v>
      </c>
      <c r="I5">
        <v>0</v>
      </c>
      <c r="J5">
        <v>37.950972</v>
      </c>
      <c r="K5">
        <v>661.20787800000005</v>
      </c>
      <c r="L5">
        <v>632.18398200000001</v>
      </c>
      <c r="M5">
        <v>89.046800000000005</v>
      </c>
      <c r="N5">
        <v>56.709260999999998</v>
      </c>
      <c r="O5">
        <v>119.695958</v>
      </c>
      <c r="P5">
        <v>99.814688000000004</v>
      </c>
      <c r="Q5">
        <v>19.343482000000002</v>
      </c>
      <c r="R5">
        <v>24.369302000000001</v>
      </c>
      <c r="S5">
        <v>25.542978000000002</v>
      </c>
      <c r="T5">
        <v>0</v>
      </c>
      <c r="U5">
        <v>337.77290199999999</v>
      </c>
      <c r="V5">
        <v>14.799191</v>
      </c>
      <c r="W5">
        <v>43.476132</v>
      </c>
      <c r="X5">
        <v>142.780373</v>
      </c>
      <c r="Y5">
        <v>0</v>
      </c>
      <c r="Z5">
        <v>0</v>
      </c>
      <c r="AA5">
        <v>0</v>
      </c>
      <c r="AB5">
        <v>0</v>
      </c>
      <c r="AC5">
        <v>0</v>
      </c>
      <c r="AD5">
        <v>8.8223120000000002</v>
      </c>
      <c r="AE5">
        <v>47.849643</v>
      </c>
      <c r="AF5">
        <v>0</v>
      </c>
      <c r="AG5">
        <v>38.764395</v>
      </c>
      <c r="AH5">
        <v>38.497255000000003</v>
      </c>
      <c r="AI5">
        <v>0</v>
      </c>
      <c r="AJ5">
        <v>0</v>
      </c>
      <c r="AK5">
        <v>24.933782000000001</v>
      </c>
      <c r="AL5">
        <v>14.621097000000001</v>
      </c>
      <c r="AM5">
        <v>0</v>
      </c>
      <c r="AN5">
        <v>0.75915299999999997</v>
      </c>
      <c r="AO5">
        <v>19.919381999999999</v>
      </c>
      <c r="AP5">
        <v>11.158918999999999</v>
      </c>
      <c r="AQ5">
        <v>0</v>
      </c>
      <c r="AR5">
        <v>47.550991000000003</v>
      </c>
      <c r="AS5">
        <v>30.873476</v>
      </c>
      <c r="AT5">
        <v>17.786218999999999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51.3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2752.0691880000008</v>
      </c>
    </row>
    <row r="6" spans="1:117">
      <c r="A6" t="s">
        <v>48</v>
      </c>
      <c r="B6">
        <v>0</v>
      </c>
      <c r="C6">
        <v>0</v>
      </c>
      <c r="D6">
        <v>32.521439999999998</v>
      </c>
      <c r="E6">
        <v>0</v>
      </c>
      <c r="F6">
        <v>0</v>
      </c>
      <c r="G6">
        <v>62.017225000000003</v>
      </c>
      <c r="H6">
        <v>0</v>
      </c>
      <c r="I6">
        <v>0</v>
      </c>
      <c r="J6">
        <v>37.950972</v>
      </c>
      <c r="K6">
        <v>661.20787800000005</v>
      </c>
      <c r="L6">
        <v>632.18398200000001</v>
      </c>
      <c r="M6">
        <v>89.046800000000005</v>
      </c>
      <c r="N6">
        <v>56.709260999999998</v>
      </c>
      <c r="O6">
        <v>119.695958</v>
      </c>
      <c r="P6">
        <v>99.814688000000004</v>
      </c>
      <c r="Q6">
        <v>19.343482000000002</v>
      </c>
      <c r="R6">
        <v>24.369302000000001</v>
      </c>
      <c r="S6">
        <v>25.542978000000002</v>
      </c>
      <c r="T6">
        <v>0</v>
      </c>
      <c r="U6">
        <v>337.77290199999999</v>
      </c>
      <c r="V6">
        <v>14.799191</v>
      </c>
      <c r="W6">
        <v>43.476132</v>
      </c>
      <c r="X6">
        <v>142.780373</v>
      </c>
      <c r="Y6">
        <v>0</v>
      </c>
      <c r="Z6">
        <v>0</v>
      </c>
      <c r="AA6">
        <v>0</v>
      </c>
      <c r="AB6">
        <v>0</v>
      </c>
      <c r="AC6">
        <v>0</v>
      </c>
      <c r="AD6">
        <v>8.8223120000000002</v>
      </c>
      <c r="AE6">
        <v>47.849643</v>
      </c>
      <c r="AF6">
        <v>0</v>
      </c>
      <c r="AG6">
        <v>38.764395</v>
      </c>
      <c r="AH6">
        <v>38.497255000000003</v>
      </c>
      <c r="AI6">
        <v>0</v>
      </c>
      <c r="AJ6">
        <v>0</v>
      </c>
      <c r="AK6">
        <v>24.933782000000001</v>
      </c>
      <c r="AL6">
        <v>14.621097000000001</v>
      </c>
      <c r="AM6">
        <v>0</v>
      </c>
      <c r="AN6">
        <v>0.75915299999999997</v>
      </c>
      <c r="AO6">
        <v>19.919381999999999</v>
      </c>
      <c r="AP6">
        <v>11.158918999999999</v>
      </c>
      <c r="AQ6">
        <v>0</v>
      </c>
      <c r="AR6">
        <v>47.550991000000003</v>
      </c>
      <c r="AS6">
        <v>30.873476</v>
      </c>
      <c r="AT6">
        <v>17.651230999999999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49.36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2749.9942000000005</v>
      </c>
    </row>
    <row r="7" spans="1:117">
      <c r="A7" t="s">
        <v>49</v>
      </c>
      <c r="B7">
        <v>0</v>
      </c>
      <c r="C7">
        <v>0</v>
      </c>
      <c r="D7">
        <v>13.16344</v>
      </c>
      <c r="E7">
        <v>0</v>
      </c>
      <c r="F7">
        <v>0</v>
      </c>
      <c r="G7">
        <v>30.076525</v>
      </c>
      <c r="H7">
        <v>0</v>
      </c>
      <c r="I7">
        <v>0</v>
      </c>
      <c r="J7">
        <v>23.432472000000001</v>
      </c>
      <c r="K7">
        <v>661.20787800000005</v>
      </c>
      <c r="L7">
        <v>632.18398200000001</v>
      </c>
      <c r="M7">
        <v>89.046800000000005</v>
      </c>
      <c r="N7">
        <v>56.709260999999998</v>
      </c>
      <c r="O7">
        <v>119.695958</v>
      </c>
      <c r="P7">
        <v>99.814688000000004</v>
      </c>
      <c r="Q7">
        <v>19.343482000000002</v>
      </c>
      <c r="R7">
        <v>24.369302000000001</v>
      </c>
      <c r="S7">
        <v>25.542978000000002</v>
      </c>
      <c r="T7">
        <v>0</v>
      </c>
      <c r="U7">
        <v>337.77290199999999</v>
      </c>
      <c r="V7">
        <v>14.799191</v>
      </c>
      <c r="W7">
        <v>43.476132</v>
      </c>
      <c r="X7">
        <v>142.780373</v>
      </c>
      <c r="Y7">
        <v>0</v>
      </c>
      <c r="Z7">
        <v>0</v>
      </c>
      <c r="AA7">
        <v>0</v>
      </c>
      <c r="AB7">
        <v>0</v>
      </c>
      <c r="AC7">
        <v>0</v>
      </c>
      <c r="AD7">
        <v>8.8223120000000002</v>
      </c>
      <c r="AE7">
        <v>47.849643</v>
      </c>
      <c r="AF7">
        <v>0</v>
      </c>
      <c r="AG7">
        <v>38.764395</v>
      </c>
      <c r="AH7">
        <v>38.497255000000003</v>
      </c>
      <c r="AI7">
        <v>0</v>
      </c>
      <c r="AJ7">
        <v>0</v>
      </c>
      <c r="AK7">
        <v>24.933782000000001</v>
      </c>
      <c r="AL7">
        <v>24.743396000000001</v>
      </c>
      <c r="AM7">
        <v>0</v>
      </c>
      <c r="AN7">
        <v>0.75915299999999997</v>
      </c>
      <c r="AO7">
        <v>19.919381999999999</v>
      </c>
      <c r="AP7">
        <v>12.683971</v>
      </c>
      <c r="AQ7">
        <v>0</v>
      </c>
      <c r="AR7">
        <v>8.5484930000000006</v>
      </c>
      <c r="AS7">
        <v>30.873476</v>
      </c>
      <c r="AT7">
        <v>16.607344999999999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48.4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2654.817967</v>
      </c>
    </row>
    <row r="8" spans="1:117">
      <c r="A8" t="s">
        <v>50</v>
      </c>
      <c r="B8">
        <v>0</v>
      </c>
      <c r="C8">
        <v>0</v>
      </c>
      <c r="D8">
        <v>9.6790000000000003</v>
      </c>
      <c r="E8">
        <v>0</v>
      </c>
      <c r="F8">
        <v>0</v>
      </c>
      <c r="G8">
        <v>19.02572</v>
      </c>
      <c r="H8">
        <v>0</v>
      </c>
      <c r="I8">
        <v>0</v>
      </c>
      <c r="J8">
        <v>23.432472000000001</v>
      </c>
      <c r="K8">
        <v>661.20787800000005</v>
      </c>
      <c r="L8">
        <v>632.18398200000001</v>
      </c>
      <c r="M8">
        <v>89.046800000000005</v>
      </c>
      <c r="N8">
        <v>56.709260999999998</v>
      </c>
      <c r="O8">
        <v>119.695958</v>
      </c>
      <c r="P8">
        <v>99.814688000000004</v>
      </c>
      <c r="Q8">
        <v>19.343482000000002</v>
      </c>
      <c r="R8">
        <v>24.369302000000001</v>
      </c>
      <c r="S8">
        <v>25.542978000000002</v>
      </c>
      <c r="T8">
        <v>0</v>
      </c>
      <c r="U8">
        <v>337.77290199999999</v>
      </c>
      <c r="V8">
        <v>14.799191</v>
      </c>
      <c r="W8">
        <v>43.476132</v>
      </c>
      <c r="X8">
        <v>142.780373</v>
      </c>
      <c r="Y8">
        <v>0</v>
      </c>
      <c r="Z8">
        <v>0</v>
      </c>
      <c r="AA8">
        <v>0</v>
      </c>
      <c r="AB8">
        <v>0</v>
      </c>
      <c r="AC8">
        <v>0</v>
      </c>
      <c r="AD8">
        <v>8.8223120000000002</v>
      </c>
      <c r="AE8">
        <v>47.849643</v>
      </c>
      <c r="AF8">
        <v>0</v>
      </c>
      <c r="AG8">
        <v>38.764395</v>
      </c>
      <c r="AH8">
        <v>38.497255000000003</v>
      </c>
      <c r="AI8">
        <v>0</v>
      </c>
      <c r="AJ8">
        <v>0</v>
      </c>
      <c r="AK8">
        <v>24.933782000000001</v>
      </c>
      <c r="AL8">
        <v>38.802143000000001</v>
      </c>
      <c r="AM8">
        <v>0</v>
      </c>
      <c r="AN8">
        <v>0.75915299999999997</v>
      </c>
      <c r="AO8">
        <v>19.919381999999999</v>
      </c>
      <c r="AP8">
        <v>12.683971</v>
      </c>
      <c r="AQ8">
        <v>0</v>
      </c>
      <c r="AR8">
        <v>8.5484930000000006</v>
      </c>
      <c r="AS8">
        <v>10.416153</v>
      </c>
      <c r="AT8">
        <v>16.178975000000001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46.46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2631.5157759999997</v>
      </c>
    </row>
    <row r="9" spans="1:117">
      <c r="A9" t="s">
        <v>51</v>
      </c>
      <c r="B9">
        <v>0</v>
      </c>
      <c r="C9">
        <v>0</v>
      </c>
      <c r="D9">
        <v>9.6790000000000003</v>
      </c>
      <c r="E9">
        <v>0</v>
      </c>
      <c r="F9">
        <v>0</v>
      </c>
      <c r="G9">
        <v>19.02572</v>
      </c>
      <c r="H9">
        <v>0</v>
      </c>
      <c r="I9">
        <v>0</v>
      </c>
      <c r="J9">
        <v>23.432472000000001</v>
      </c>
      <c r="K9">
        <v>661.20787800000005</v>
      </c>
      <c r="L9">
        <v>632.18398200000001</v>
      </c>
      <c r="M9">
        <v>89.046800000000005</v>
      </c>
      <c r="N9">
        <v>56.709260999999998</v>
      </c>
      <c r="O9">
        <v>119.695958</v>
      </c>
      <c r="P9">
        <v>99.814688000000004</v>
      </c>
      <c r="Q9">
        <v>19.343482000000002</v>
      </c>
      <c r="R9">
        <v>24.369302000000001</v>
      </c>
      <c r="S9">
        <v>25.542978000000002</v>
      </c>
      <c r="T9">
        <v>0</v>
      </c>
      <c r="U9">
        <v>337.77290199999999</v>
      </c>
      <c r="V9">
        <v>14.799191</v>
      </c>
      <c r="W9">
        <v>43.476132</v>
      </c>
      <c r="X9">
        <v>142.780373</v>
      </c>
      <c r="Y9">
        <v>0</v>
      </c>
      <c r="Z9">
        <v>0</v>
      </c>
      <c r="AA9">
        <v>0</v>
      </c>
      <c r="AB9">
        <v>0</v>
      </c>
      <c r="AC9">
        <v>0</v>
      </c>
      <c r="AD9">
        <v>8.8223120000000002</v>
      </c>
      <c r="AE9">
        <v>47.849643</v>
      </c>
      <c r="AF9">
        <v>0</v>
      </c>
      <c r="AG9">
        <v>38.764395</v>
      </c>
      <c r="AH9">
        <v>38.497255000000003</v>
      </c>
      <c r="AI9">
        <v>0</v>
      </c>
      <c r="AJ9">
        <v>0</v>
      </c>
      <c r="AK9">
        <v>24.933782000000001</v>
      </c>
      <c r="AL9">
        <v>76.828243000000001</v>
      </c>
      <c r="AM9">
        <v>0</v>
      </c>
      <c r="AN9">
        <v>0.75915299999999997</v>
      </c>
      <c r="AO9">
        <v>19.919381999999999</v>
      </c>
      <c r="AP9">
        <v>12.683971</v>
      </c>
      <c r="AQ9">
        <v>0</v>
      </c>
      <c r="AR9">
        <v>8.5484930000000006</v>
      </c>
      <c r="AS9">
        <v>5.2080760000000001</v>
      </c>
      <c r="AT9">
        <v>16.515336000000001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44.52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2662.7301599999996</v>
      </c>
    </row>
    <row r="10" spans="1:117">
      <c r="A10" t="s">
        <v>52</v>
      </c>
      <c r="B10">
        <v>0</v>
      </c>
      <c r="C10">
        <v>0</v>
      </c>
      <c r="D10">
        <v>9.6790000000000003</v>
      </c>
      <c r="E10">
        <v>0</v>
      </c>
      <c r="F10">
        <v>0</v>
      </c>
      <c r="G10">
        <v>19.02572</v>
      </c>
      <c r="H10">
        <v>0</v>
      </c>
      <c r="I10">
        <v>0</v>
      </c>
      <c r="J10">
        <v>23.432472000000001</v>
      </c>
      <c r="K10">
        <v>661.20787800000005</v>
      </c>
      <c r="L10">
        <v>632.18398200000001</v>
      </c>
      <c r="M10">
        <v>89.046800000000005</v>
      </c>
      <c r="N10">
        <v>56.709260999999998</v>
      </c>
      <c r="O10">
        <v>119.695958</v>
      </c>
      <c r="P10">
        <v>99.814688000000004</v>
      </c>
      <c r="Q10">
        <v>19.343482000000002</v>
      </c>
      <c r="R10">
        <v>24.369302000000001</v>
      </c>
      <c r="S10">
        <v>25.542978000000002</v>
      </c>
      <c r="T10">
        <v>0</v>
      </c>
      <c r="U10">
        <v>337.77290199999999</v>
      </c>
      <c r="V10">
        <v>14.799191</v>
      </c>
      <c r="W10">
        <v>43.476132</v>
      </c>
      <c r="X10">
        <v>142.780373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8.8223120000000002</v>
      </c>
      <c r="AE10">
        <v>47.849643</v>
      </c>
      <c r="AF10">
        <v>0</v>
      </c>
      <c r="AG10">
        <v>38.764395</v>
      </c>
      <c r="AH10">
        <v>38.497255000000003</v>
      </c>
      <c r="AI10">
        <v>0</v>
      </c>
      <c r="AJ10">
        <v>0</v>
      </c>
      <c r="AK10">
        <v>24.933782000000001</v>
      </c>
      <c r="AL10">
        <v>76.828243000000001</v>
      </c>
      <c r="AM10">
        <v>0</v>
      </c>
      <c r="AN10">
        <v>0.75915299999999997</v>
      </c>
      <c r="AO10">
        <v>19.919381999999999</v>
      </c>
      <c r="AP10">
        <v>12.683971</v>
      </c>
      <c r="AQ10">
        <v>0</v>
      </c>
      <c r="AR10">
        <v>10.685616</v>
      </c>
      <c r="AS10">
        <v>5.2080760000000001</v>
      </c>
      <c r="AT10">
        <v>15.881356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44.52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2664.233303</v>
      </c>
    </row>
    <row r="11" spans="1:117">
      <c r="A11" t="s">
        <v>53</v>
      </c>
      <c r="B11">
        <v>0</v>
      </c>
      <c r="C11">
        <v>0</v>
      </c>
      <c r="D11">
        <v>9.6790000000000003</v>
      </c>
      <c r="E11">
        <v>0</v>
      </c>
      <c r="F11">
        <v>0</v>
      </c>
      <c r="G11">
        <v>19.02572</v>
      </c>
      <c r="H11">
        <v>0</v>
      </c>
      <c r="I11">
        <v>0</v>
      </c>
      <c r="J11">
        <v>23.432472000000001</v>
      </c>
      <c r="K11">
        <v>661.20787800000005</v>
      </c>
      <c r="L11">
        <v>632.18398200000001</v>
      </c>
      <c r="M11">
        <v>89.046800000000005</v>
      </c>
      <c r="N11">
        <v>56.709260999999998</v>
      </c>
      <c r="O11">
        <v>119.695958</v>
      </c>
      <c r="P11">
        <v>99.814688000000004</v>
      </c>
      <c r="Q11">
        <v>19.343482000000002</v>
      </c>
      <c r="R11">
        <v>24.369302000000001</v>
      </c>
      <c r="S11">
        <v>25.542978000000002</v>
      </c>
      <c r="T11">
        <v>0</v>
      </c>
      <c r="U11">
        <v>337.77290199999999</v>
      </c>
      <c r="V11">
        <v>14.799191</v>
      </c>
      <c r="W11">
        <v>43.476132</v>
      </c>
      <c r="X11">
        <v>142.780373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8.8223120000000002</v>
      </c>
      <c r="AE11">
        <v>47.849643</v>
      </c>
      <c r="AF11">
        <v>0</v>
      </c>
      <c r="AG11">
        <v>38.764395</v>
      </c>
      <c r="AH11">
        <v>38.497255000000003</v>
      </c>
      <c r="AI11">
        <v>0</v>
      </c>
      <c r="AJ11">
        <v>0</v>
      </c>
      <c r="AK11">
        <v>24.933782000000001</v>
      </c>
      <c r="AL11">
        <v>76.828243000000001</v>
      </c>
      <c r="AM11">
        <v>0</v>
      </c>
      <c r="AN11">
        <v>0.75915299999999997</v>
      </c>
      <c r="AO11">
        <v>19.919381999999999</v>
      </c>
      <c r="AP11">
        <v>11.406895</v>
      </c>
      <c r="AQ11">
        <v>0</v>
      </c>
      <c r="AR11">
        <v>10.685616</v>
      </c>
      <c r="AS11">
        <v>5.2080760000000001</v>
      </c>
      <c r="AT11">
        <v>18.196328000000001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42.59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2663.3411990000004</v>
      </c>
    </row>
    <row r="12" spans="1:117">
      <c r="A12" t="s">
        <v>54</v>
      </c>
      <c r="B12">
        <v>0</v>
      </c>
      <c r="C12">
        <v>0</v>
      </c>
      <c r="D12">
        <v>9.6790000000000003</v>
      </c>
      <c r="E12">
        <v>0</v>
      </c>
      <c r="F12">
        <v>0</v>
      </c>
      <c r="G12">
        <v>19.02572</v>
      </c>
      <c r="H12">
        <v>0</v>
      </c>
      <c r="I12">
        <v>0</v>
      </c>
      <c r="J12">
        <v>23.432472000000001</v>
      </c>
      <c r="K12">
        <v>661.20787800000005</v>
      </c>
      <c r="L12">
        <v>632.18398200000001</v>
      </c>
      <c r="M12">
        <v>89.046800000000005</v>
      </c>
      <c r="N12">
        <v>56.709260999999998</v>
      </c>
      <c r="O12">
        <v>119.695958</v>
      </c>
      <c r="P12">
        <v>99.814688000000004</v>
      </c>
      <c r="Q12">
        <v>19.343482000000002</v>
      </c>
      <c r="R12">
        <v>24.369302000000001</v>
      </c>
      <c r="S12">
        <v>25.542978000000002</v>
      </c>
      <c r="T12">
        <v>0</v>
      </c>
      <c r="U12">
        <v>337.77290199999999</v>
      </c>
      <c r="V12">
        <v>14.799191</v>
      </c>
      <c r="W12">
        <v>43.476132</v>
      </c>
      <c r="X12">
        <v>142.780373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8.8223120000000002</v>
      </c>
      <c r="AE12">
        <v>47.849643</v>
      </c>
      <c r="AF12">
        <v>0</v>
      </c>
      <c r="AG12">
        <v>38.764395</v>
      </c>
      <c r="AH12">
        <v>38.497255000000003</v>
      </c>
      <c r="AI12">
        <v>0</v>
      </c>
      <c r="AJ12">
        <v>0</v>
      </c>
      <c r="AK12">
        <v>24.933782000000001</v>
      </c>
      <c r="AL12">
        <v>76.828243000000001</v>
      </c>
      <c r="AM12">
        <v>0</v>
      </c>
      <c r="AN12">
        <v>0.75915299999999997</v>
      </c>
      <c r="AO12">
        <v>19.919381999999999</v>
      </c>
      <c r="AP12">
        <v>11.406895</v>
      </c>
      <c r="AQ12">
        <v>0</v>
      </c>
      <c r="AR12">
        <v>10.685616</v>
      </c>
      <c r="AS12">
        <v>5.2080760000000001</v>
      </c>
      <c r="AT12">
        <v>17.118341999999998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42.59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2662.2632130000006</v>
      </c>
    </row>
    <row r="13" spans="1:117">
      <c r="A13" t="s">
        <v>55</v>
      </c>
      <c r="B13">
        <v>0</v>
      </c>
      <c r="C13">
        <v>0</v>
      </c>
      <c r="D13">
        <v>9.6790000000000003</v>
      </c>
      <c r="E13">
        <v>0</v>
      </c>
      <c r="F13">
        <v>0</v>
      </c>
      <c r="G13">
        <v>19.02572</v>
      </c>
      <c r="H13">
        <v>0</v>
      </c>
      <c r="I13">
        <v>0</v>
      </c>
      <c r="J13">
        <v>23.432472000000001</v>
      </c>
      <c r="K13">
        <v>661.20787800000005</v>
      </c>
      <c r="L13">
        <v>632.18398200000001</v>
      </c>
      <c r="M13">
        <v>89.046800000000005</v>
      </c>
      <c r="N13">
        <v>56.709260999999998</v>
      </c>
      <c r="O13">
        <v>119.695958</v>
      </c>
      <c r="P13">
        <v>99.814688000000004</v>
      </c>
      <c r="Q13">
        <v>19.343482000000002</v>
      </c>
      <c r="R13">
        <v>24.369302000000001</v>
      </c>
      <c r="S13">
        <v>25.542978000000002</v>
      </c>
      <c r="T13">
        <v>0</v>
      </c>
      <c r="U13">
        <v>337.77290199999999</v>
      </c>
      <c r="V13">
        <v>14.799191</v>
      </c>
      <c r="W13">
        <v>43.476132</v>
      </c>
      <c r="X13">
        <v>142.780373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8.8223120000000002</v>
      </c>
      <c r="AE13">
        <v>47.849643</v>
      </c>
      <c r="AF13">
        <v>0</v>
      </c>
      <c r="AG13">
        <v>38.764395</v>
      </c>
      <c r="AH13">
        <v>38.497255000000003</v>
      </c>
      <c r="AI13">
        <v>0</v>
      </c>
      <c r="AJ13">
        <v>0</v>
      </c>
      <c r="AK13">
        <v>24.933782000000001</v>
      </c>
      <c r="AL13">
        <v>38.802143000000001</v>
      </c>
      <c r="AM13">
        <v>0</v>
      </c>
      <c r="AN13">
        <v>0.75915299999999997</v>
      </c>
      <c r="AO13">
        <v>19.919381999999999</v>
      </c>
      <c r="AP13">
        <v>11.406895</v>
      </c>
      <c r="AQ13">
        <v>0</v>
      </c>
      <c r="AR13">
        <v>10.685616</v>
      </c>
      <c r="AS13">
        <v>5.2080760000000001</v>
      </c>
      <c r="AT13">
        <v>17.779056000000001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42.59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2624.8978270000002</v>
      </c>
    </row>
    <row r="14" spans="1:117">
      <c r="A14" t="s">
        <v>56</v>
      </c>
      <c r="B14">
        <v>0</v>
      </c>
      <c r="C14">
        <v>0</v>
      </c>
      <c r="D14">
        <v>9.6790000000000003</v>
      </c>
      <c r="E14">
        <v>0</v>
      </c>
      <c r="F14">
        <v>0</v>
      </c>
      <c r="G14">
        <v>19.02572</v>
      </c>
      <c r="H14">
        <v>0</v>
      </c>
      <c r="I14">
        <v>0</v>
      </c>
      <c r="J14">
        <v>23.432472000000001</v>
      </c>
      <c r="K14">
        <v>661.20787800000005</v>
      </c>
      <c r="L14">
        <v>632.18398200000001</v>
      </c>
      <c r="M14">
        <v>89.046800000000005</v>
      </c>
      <c r="N14">
        <v>56.709260999999998</v>
      </c>
      <c r="O14">
        <v>119.695958</v>
      </c>
      <c r="P14">
        <v>99.814688000000004</v>
      </c>
      <c r="Q14">
        <v>19.343482000000002</v>
      </c>
      <c r="R14">
        <v>24.369302000000001</v>
      </c>
      <c r="S14">
        <v>25.542978000000002</v>
      </c>
      <c r="T14">
        <v>0</v>
      </c>
      <c r="U14">
        <v>337.77290199999999</v>
      </c>
      <c r="V14">
        <v>14.799191</v>
      </c>
      <c r="W14">
        <v>43.476132</v>
      </c>
      <c r="X14">
        <v>142.780373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8.8223120000000002</v>
      </c>
      <c r="AE14">
        <v>47.849643</v>
      </c>
      <c r="AF14">
        <v>0</v>
      </c>
      <c r="AG14">
        <v>38.764395</v>
      </c>
      <c r="AH14">
        <v>38.497255000000003</v>
      </c>
      <c r="AI14">
        <v>0</v>
      </c>
      <c r="AJ14">
        <v>0</v>
      </c>
      <c r="AK14">
        <v>24.933782000000001</v>
      </c>
      <c r="AL14">
        <v>38.802143000000001</v>
      </c>
      <c r="AM14">
        <v>0</v>
      </c>
      <c r="AN14">
        <v>0.75915299999999997</v>
      </c>
      <c r="AO14">
        <v>19.919381999999999</v>
      </c>
      <c r="AP14">
        <v>11.406895</v>
      </c>
      <c r="AQ14">
        <v>0</v>
      </c>
      <c r="AR14">
        <v>10.685616</v>
      </c>
      <c r="AS14">
        <v>5.2080760000000001</v>
      </c>
      <c r="AT14">
        <v>18.406679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40.65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2623.5854500000005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23.432472000000001</v>
      </c>
      <c r="K15">
        <v>661.20787800000005</v>
      </c>
      <c r="L15">
        <v>632.18398200000001</v>
      </c>
      <c r="M15">
        <v>89.046800000000005</v>
      </c>
      <c r="N15">
        <v>56.709260999999998</v>
      </c>
      <c r="O15">
        <v>119.695958</v>
      </c>
      <c r="P15">
        <v>99.814688000000004</v>
      </c>
      <c r="Q15">
        <v>19.343482000000002</v>
      </c>
      <c r="R15">
        <v>24.369302000000001</v>
      </c>
      <c r="S15">
        <v>25.542978000000002</v>
      </c>
      <c r="T15">
        <v>0</v>
      </c>
      <c r="U15">
        <v>337.77290199999999</v>
      </c>
      <c r="V15">
        <v>14.799191</v>
      </c>
      <c r="W15">
        <v>43.476132</v>
      </c>
      <c r="X15">
        <v>142.780373</v>
      </c>
      <c r="Y15">
        <v>0</v>
      </c>
      <c r="Z15">
        <v>6.3114819999999998</v>
      </c>
      <c r="AA15">
        <v>0</v>
      </c>
      <c r="AB15">
        <v>0</v>
      </c>
      <c r="AC15">
        <v>0</v>
      </c>
      <c r="AD15">
        <v>8.8223120000000002</v>
      </c>
      <c r="AE15">
        <v>47.849643</v>
      </c>
      <c r="AF15">
        <v>8.5891450000000003</v>
      </c>
      <c r="AG15">
        <v>38.764395</v>
      </c>
      <c r="AH15">
        <v>38.497255000000003</v>
      </c>
      <c r="AI15">
        <v>0</v>
      </c>
      <c r="AJ15">
        <v>0</v>
      </c>
      <c r="AK15">
        <v>24.933782000000001</v>
      </c>
      <c r="AL15">
        <v>38.802143000000001</v>
      </c>
      <c r="AM15">
        <v>0</v>
      </c>
      <c r="AN15">
        <v>0.75915299999999997</v>
      </c>
      <c r="AO15">
        <v>19.919381999999999</v>
      </c>
      <c r="AP15">
        <v>11.406895</v>
      </c>
      <c r="AQ15">
        <v>0</v>
      </c>
      <c r="AR15">
        <v>10.685616</v>
      </c>
      <c r="AS15">
        <v>5.2080760000000001</v>
      </c>
      <c r="AT15">
        <v>18.308516000000001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41.62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2610.6531940000004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13.392511000000001</v>
      </c>
      <c r="K16">
        <v>661.20787800000005</v>
      </c>
      <c r="L16">
        <v>632.18398200000001</v>
      </c>
      <c r="M16">
        <v>89.046800000000005</v>
      </c>
      <c r="N16">
        <v>56.709260999999998</v>
      </c>
      <c r="O16">
        <v>119.695958</v>
      </c>
      <c r="P16">
        <v>99.814688000000004</v>
      </c>
      <c r="Q16">
        <v>19.343482000000002</v>
      </c>
      <c r="R16">
        <v>24.369302000000001</v>
      </c>
      <c r="S16">
        <v>25.542978000000002</v>
      </c>
      <c r="T16">
        <v>0</v>
      </c>
      <c r="U16">
        <v>337.77290199999999</v>
      </c>
      <c r="V16">
        <v>14.799191</v>
      </c>
      <c r="W16">
        <v>43.476132</v>
      </c>
      <c r="X16">
        <v>142.780373</v>
      </c>
      <c r="Y16">
        <v>0</v>
      </c>
      <c r="Z16">
        <v>6.3114819999999998</v>
      </c>
      <c r="AA16">
        <v>0</v>
      </c>
      <c r="AB16">
        <v>0</v>
      </c>
      <c r="AC16">
        <v>0</v>
      </c>
      <c r="AD16">
        <v>8.8223120000000002</v>
      </c>
      <c r="AE16">
        <v>47.849643</v>
      </c>
      <c r="AF16">
        <v>8.5891450000000003</v>
      </c>
      <c r="AG16">
        <v>38.764395</v>
      </c>
      <c r="AH16">
        <v>38.497255000000003</v>
      </c>
      <c r="AI16">
        <v>0</v>
      </c>
      <c r="AJ16">
        <v>0</v>
      </c>
      <c r="AK16">
        <v>24.933782000000001</v>
      </c>
      <c r="AL16">
        <v>38.802143000000001</v>
      </c>
      <c r="AM16">
        <v>0</v>
      </c>
      <c r="AN16">
        <v>0.75915299999999997</v>
      </c>
      <c r="AO16">
        <v>19.919381999999999</v>
      </c>
      <c r="AP16">
        <v>11.406895</v>
      </c>
      <c r="AQ16">
        <v>0</v>
      </c>
      <c r="AR16">
        <v>10.685616</v>
      </c>
      <c r="AS16">
        <v>5.2080760000000001</v>
      </c>
      <c r="AT16">
        <v>16.583131999999999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40.65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2597.9178490000008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1.4359580000000001</v>
      </c>
      <c r="K17">
        <v>661.20787800000005</v>
      </c>
      <c r="L17">
        <v>632.18398200000001</v>
      </c>
      <c r="M17">
        <v>89.046800000000005</v>
      </c>
      <c r="N17">
        <v>56.709260999999998</v>
      </c>
      <c r="O17">
        <v>119.695958</v>
      </c>
      <c r="P17">
        <v>99.814688000000004</v>
      </c>
      <c r="Q17">
        <v>19.343482000000002</v>
      </c>
      <c r="R17">
        <v>24.369302000000001</v>
      </c>
      <c r="S17">
        <v>25.542978000000002</v>
      </c>
      <c r="T17">
        <v>0</v>
      </c>
      <c r="U17">
        <v>337.77290199999999</v>
      </c>
      <c r="V17">
        <v>14.799191</v>
      </c>
      <c r="W17">
        <v>43.476132</v>
      </c>
      <c r="X17">
        <v>142.780373</v>
      </c>
      <c r="Y17">
        <v>0</v>
      </c>
      <c r="Z17">
        <v>6.3114819999999998</v>
      </c>
      <c r="AA17">
        <v>0</v>
      </c>
      <c r="AB17">
        <v>0</v>
      </c>
      <c r="AC17">
        <v>0</v>
      </c>
      <c r="AD17">
        <v>8.8223120000000002</v>
      </c>
      <c r="AE17">
        <v>47.849643</v>
      </c>
      <c r="AF17">
        <v>8.5891450000000003</v>
      </c>
      <c r="AG17">
        <v>38.764395</v>
      </c>
      <c r="AH17">
        <v>38.497255000000003</v>
      </c>
      <c r="AI17">
        <v>0</v>
      </c>
      <c r="AJ17">
        <v>0</v>
      </c>
      <c r="AK17">
        <v>24.933782000000001</v>
      </c>
      <c r="AL17">
        <v>38.802143000000001</v>
      </c>
      <c r="AM17">
        <v>0</v>
      </c>
      <c r="AN17">
        <v>0.75915299999999997</v>
      </c>
      <c r="AO17">
        <v>19.919381999999999</v>
      </c>
      <c r="AP17">
        <v>11.406895</v>
      </c>
      <c r="AQ17">
        <v>0</v>
      </c>
      <c r="AR17">
        <v>10.685616</v>
      </c>
      <c r="AS17">
        <v>5.2080760000000001</v>
      </c>
      <c r="AT17">
        <v>16.294291000000001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39.68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2584.7024550000006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661.20787800000005</v>
      </c>
      <c r="L18">
        <v>632.18398200000001</v>
      </c>
      <c r="M18">
        <v>89.046800000000005</v>
      </c>
      <c r="N18">
        <v>56.709260999999998</v>
      </c>
      <c r="O18">
        <v>119.695958</v>
      </c>
      <c r="P18">
        <v>99.814688000000004</v>
      </c>
      <c r="Q18">
        <v>19.343482000000002</v>
      </c>
      <c r="R18">
        <v>24.369302000000001</v>
      </c>
      <c r="S18">
        <v>25.542978000000002</v>
      </c>
      <c r="T18">
        <v>0</v>
      </c>
      <c r="U18">
        <v>337.77290199999999</v>
      </c>
      <c r="V18">
        <v>14.799191</v>
      </c>
      <c r="W18">
        <v>43.476132</v>
      </c>
      <c r="X18">
        <v>142.780373</v>
      </c>
      <c r="Y18">
        <v>0</v>
      </c>
      <c r="Z18">
        <v>6.3114819999999998</v>
      </c>
      <c r="AA18">
        <v>0</v>
      </c>
      <c r="AB18">
        <v>0</v>
      </c>
      <c r="AC18">
        <v>0</v>
      </c>
      <c r="AD18">
        <v>8.8223120000000002</v>
      </c>
      <c r="AE18">
        <v>47.849643</v>
      </c>
      <c r="AF18">
        <v>8.5891450000000003</v>
      </c>
      <c r="AG18">
        <v>38.764395</v>
      </c>
      <c r="AH18">
        <v>38.497255000000003</v>
      </c>
      <c r="AI18">
        <v>0</v>
      </c>
      <c r="AJ18">
        <v>0</v>
      </c>
      <c r="AK18">
        <v>24.933782000000001</v>
      </c>
      <c r="AL18">
        <v>38.802143000000001</v>
      </c>
      <c r="AM18">
        <v>0</v>
      </c>
      <c r="AN18">
        <v>0.75915299999999997</v>
      </c>
      <c r="AO18">
        <v>19.919381999999999</v>
      </c>
      <c r="AP18">
        <v>11.406895</v>
      </c>
      <c r="AQ18">
        <v>0</v>
      </c>
      <c r="AR18">
        <v>10.685616</v>
      </c>
      <c r="AS18">
        <v>5.2080760000000001</v>
      </c>
      <c r="AT18">
        <v>19.357951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38.72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2585.3701570000003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661.20787800000005</v>
      </c>
      <c r="L19">
        <v>632.18398200000001</v>
      </c>
      <c r="M19">
        <v>89.046800000000005</v>
      </c>
      <c r="N19">
        <v>56.709260999999998</v>
      </c>
      <c r="O19">
        <v>119.695958</v>
      </c>
      <c r="P19">
        <v>99.814688000000004</v>
      </c>
      <c r="Q19">
        <v>19.343482000000002</v>
      </c>
      <c r="R19">
        <v>24.369302000000001</v>
      </c>
      <c r="S19">
        <v>25.542978000000002</v>
      </c>
      <c r="T19">
        <v>0</v>
      </c>
      <c r="U19">
        <v>337.77290199999999</v>
      </c>
      <c r="V19">
        <v>14.799191</v>
      </c>
      <c r="W19">
        <v>43.476132</v>
      </c>
      <c r="X19">
        <v>142.780373</v>
      </c>
      <c r="Y19">
        <v>0</v>
      </c>
      <c r="Z19">
        <v>6.3114819999999998</v>
      </c>
      <c r="AA19">
        <v>0</v>
      </c>
      <c r="AB19">
        <v>11.611896</v>
      </c>
      <c r="AC19">
        <v>0</v>
      </c>
      <c r="AD19">
        <v>8.8223120000000002</v>
      </c>
      <c r="AE19">
        <v>47.849643</v>
      </c>
      <c r="AF19">
        <v>8.5891450000000003</v>
      </c>
      <c r="AG19">
        <v>38.764395</v>
      </c>
      <c r="AH19">
        <v>38.497255000000003</v>
      </c>
      <c r="AI19">
        <v>0</v>
      </c>
      <c r="AJ19">
        <v>0</v>
      </c>
      <c r="AK19">
        <v>24.933782000000001</v>
      </c>
      <c r="AL19">
        <v>24.743396000000001</v>
      </c>
      <c r="AM19">
        <v>0</v>
      </c>
      <c r="AN19">
        <v>0.75915299999999997</v>
      </c>
      <c r="AO19">
        <v>19.919381999999999</v>
      </c>
      <c r="AP19">
        <v>11.406895</v>
      </c>
      <c r="AQ19">
        <v>0</v>
      </c>
      <c r="AR19">
        <v>8.5484930000000006</v>
      </c>
      <c r="AS19">
        <v>5.2080760000000001</v>
      </c>
      <c r="AT19">
        <v>19.357951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38.72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2580.7861829999997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661.20787800000005</v>
      </c>
      <c r="L20">
        <v>632.18398200000001</v>
      </c>
      <c r="M20">
        <v>89.046800000000005</v>
      </c>
      <c r="N20">
        <v>56.709260999999998</v>
      </c>
      <c r="O20">
        <v>119.695958</v>
      </c>
      <c r="P20">
        <v>99.814688000000004</v>
      </c>
      <c r="Q20">
        <v>19.343482000000002</v>
      </c>
      <c r="R20">
        <v>24.369302000000001</v>
      </c>
      <c r="S20">
        <v>25.542978000000002</v>
      </c>
      <c r="T20">
        <v>0</v>
      </c>
      <c r="U20">
        <v>337.77290199999999</v>
      </c>
      <c r="V20">
        <v>14.799191</v>
      </c>
      <c r="W20">
        <v>43.476132</v>
      </c>
      <c r="X20">
        <v>142.780373</v>
      </c>
      <c r="Y20">
        <v>0</v>
      </c>
      <c r="Z20">
        <v>1.0646899999999999</v>
      </c>
      <c r="AA20">
        <v>0</v>
      </c>
      <c r="AB20">
        <v>11.611896</v>
      </c>
      <c r="AC20">
        <v>0</v>
      </c>
      <c r="AD20">
        <v>8.8223120000000002</v>
      </c>
      <c r="AE20">
        <v>47.849643</v>
      </c>
      <c r="AF20">
        <v>8.5891450000000003</v>
      </c>
      <c r="AG20">
        <v>38.764395</v>
      </c>
      <c r="AH20">
        <v>38.497255000000003</v>
      </c>
      <c r="AI20">
        <v>0</v>
      </c>
      <c r="AJ20">
        <v>0</v>
      </c>
      <c r="AK20">
        <v>24.933782000000001</v>
      </c>
      <c r="AL20">
        <v>24.743396000000001</v>
      </c>
      <c r="AM20">
        <v>0</v>
      </c>
      <c r="AN20">
        <v>0.75915299999999997</v>
      </c>
      <c r="AO20">
        <v>19.919381999999999</v>
      </c>
      <c r="AP20">
        <v>11.406895</v>
      </c>
      <c r="AQ20">
        <v>0</v>
      </c>
      <c r="AR20">
        <v>8.5484930000000006</v>
      </c>
      <c r="AS20">
        <v>5.2080760000000001</v>
      </c>
      <c r="AT20">
        <v>19.357951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37.75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2574.569391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661.20787800000005</v>
      </c>
      <c r="L21">
        <v>632.18398200000001</v>
      </c>
      <c r="M21">
        <v>89.046800000000005</v>
      </c>
      <c r="N21">
        <v>56.709260999999998</v>
      </c>
      <c r="O21">
        <v>119.695958</v>
      </c>
      <c r="P21">
        <v>99.814688000000004</v>
      </c>
      <c r="Q21">
        <v>19.343482000000002</v>
      </c>
      <c r="R21">
        <v>24.369302000000001</v>
      </c>
      <c r="S21">
        <v>25.542978000000002</v>
      </c>
      <c r="T21">
        <v>0</v>
      </c>
      <c r="U21">
        <v>337.77290199999999</v>
      </c>
      <c r="V21">
        <v>14.799191</v>
      </c>
      <c r="W21">
        <v>43.476132</v>
      </c>
      <c r="X21">
        <v>142.780373</v>
      </c>
      <c r="Y21">
        <v>0</v>
      </c>
      <c r="Z21">
        <v>1.0646899999999999</v>
      </c>
      <c r="AA21">
        <v>0</v>
      </c>
      <c r="AB21">
        <v>11.611896</v>
      </c>
      <c r="AC21">
        <v>9.3671810000000004</v>
      </c>
      <c r="AD21">
        <v>8.8223120000000002</v>
      </c>
      <c r="AE21">
        <v>47.849643</v>
      </c>
      <c r="AF21">
        <v>8.5891450000000003</v>
      </c>
      <c r="AG21">
        <v>38.764395</v>
      </c>
      <c r="AH21">
        <v>38.497255000000003</v>
      </c>
      <c r="AI21">
        <v>0</v>
      </c>
      <c r="AJ21">
        <v>0</v>
      </c>
      <c r="AK21">
        <v>24.933782000000001</v>
      </c>
      <c r="AL21">
        <v>24.743396000000001</v>
      </c>
      <c r="AM21">
        <v>0</v>
      </c>
      <c r="AN21">
        <v>0.75915299999999997</v>
      </c>
      <c r="AO21">
        <v>19.919381999999999</v>
      </c>
      <c r="AP21">
        <v>11.406895</v>
      </c>
      <c r="AQ21">
        <v>0</v>
      </c>
      <c r="AR21">
        <v>8.5484930000000006</v>
      </c>
      <c r="AS21">
        <v>5.2080760000000001</v>
      </c>
      <c r="AT21">
        <v>19.357951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38.72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2584.9065719999999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661.20787800000005</v>
      </c>
      <c r="L22">
        <v>632.18398200000001</v>
      </c>
      <c r="M22">
        <v>89.046800000000005</v>
      </c>
      <c r="N22">
        <v>56.709260999999998</v>
      </c>
      <c r="O22">
        <v>119.695958</v>
      </c>
      <c r="P22">
        <v>99.814688000000004</v>
      </c>
      <c r="Q22">
        <v>19.343482000000002</v>
      </c>
      <c r="R22">
        <v>24.369302000000001</v>
      </c>
      <c r="S22">
        <v>25.542978000000002</v>
      </c>
      <c r="T22">
        <v>0</v>
      </c>
      <c r="U22">
        <v>337.77290199999999</v>
      </c>
      <c r="V22">
        <v>14.799191</v>
      </c>
      <c r="W22">
        <v>43.476132</v>
      </c>
      <c r="X22">
        <v>142.780373</v>
      </c>
      <c r="Y22">
        <v>0</v>
      </c>
      <c r="Z22">
        <v>1.0646899999999999</v>
      </c>
      <c r="AA22">
        <v>0</v>
      </c>
      <c r="AB22">
        <v>25.417151</v>
      </c>
      <c r="AC22">
        <v>9.3671810000000004</v>
      </c>
      <c r="AD22">
        <v>8.8223120000000002</v>
      </c>
      <c r="AE22">
        <v>47.849643</v>
      </c>
      <c r="AF22">
        <v>8.5891450000000003</v>
      </c>
      <c r="AG22">
        <v>38.764395</v>
      </c>
      <c r="AH22">
        <v>38.497255000000003</v>
      </c>
      <c r="AI22">
        <v>0</v>
      </c>
      <c r="AJ22">
        <v>0</v>
      </c>
      <c r="AK22">
        <v>24.933782000000001</v>
      </c>
      <c r="AL22">
        <v>24.743396000000001</v>
      </c>
      <c r="AM22">
        <v>0</v>
      </c>
      <c r="AN22">
        <v>0.75915299999999997</v>
      </c>
      <c r="AO22">
        <v>19.919381999999999</v>
      </c>
      <c r="AP22">
        <v>11.406895</v>
      </c>
      <c r="AQ22">
        <v>0</v>
      </c>
      <c r="AR22">
        <v>8.5484930000000006</v>
      </c>
      <c r="AS22">
        <v>5.2080760000000001</v>
      </c>
      <c r="AT22">
        <v>19.357951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38.72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2598.7118270000001</v>
      </c>
    </row>
    <row r="23" spans="1:117">
      <c r="A23" t="s">
        <v>65</v>
      </c>
      <c r="B23">
        <v>0</v>
      </c>
      <c r="C23">
        <v>0</v>
      </c>
      <c r="D23">
        <v>9.6790000000000003</v>
      </c>
      <c r="E23">
        <v>0</v>
      </c>
      <c r="F23">
        <v>0</v>
      </c>
      <c r="G23">
        <v>9.6790000000000003</v>
      </c>
      <c r="H23">
        <v>0</v>
      </c>
      <c r="I23">
        <v>0</v>
      </c>
      <c r="J23">
        <v>9.6790000000000003</v>
      </c>
      <c r="K23">
        <v>661.20787800000005</v>
      </c>
      <c r="L23">
        <v>632.18398200000001</v>
      </c>
      <c r="M23">
        <v>89.046800000000005</v>
      </c>
      <c r="N23">
        <v>56.709260999999998</v>
      </c>
      <c r="O23">
        <v>119.695958</v>
      </c>
      <c r="P23">
        <v>99.814688000000004</v>
      </c>
      <c r="Q23">
        <v>19.343482000000002</v>
      </c>
      <c r="R23">
        <v>24.369302000000001</v>
      </c>
      <c r="S23">
        <v>25.542978000000002</v>
      </c>
      <c r="T23">
        <v>0</v>
      </c>
      <c r="U23">
        <v>337.77290199999999</v>
      </c>
      <c r="V23">
        <v>14.799191</v>
      </c>
      <c r="W23">
        <v>43.476132</v>
      </c>
      <c r="X23">
        <v>142.780373</v>
      </c>
      <c r="Y23">
        <v>0</v>
      </c>
      <c r="Z23">
        <v>1.0646899999999999</v>
      </c>
      <c r="AA23">
        <v>0</v>
      </c>
      <c r="AB23">
        <v>25.417151</v>
      </c>
      <c r="AC23">
        <v>9.3671810000000004</v>
      </c>
      <c r="AD23">
        <v>8.8223120000000002</v>
      </c>
      <c r="AE23">
        <v>47.849643</v>
      </c>
      <c r="AF23">
        <v>8.5891450000000003</v>
      </c>
      <c r="AG23">
        <v>38.764395</v>
      </c>
      <c r="AH23">
        <v>38.497255000000003</v>
      </c>
      <c r="AI23">
        <v>0</v>
      </c>
      <c r="AJ23">
        <v>0</v>
      </c>
      <c r="AK23">
        <v>24.933782000000001</v>
      </c>
      <c r="AL23">
        <v>24.743396000000001</v>
      </c>
      <c r="AM23">
        <v>0</v>
      </c>
      <c r="AN23">
        <v>0.75915299999999997</v>
      </c>
      <c r="AO23">
        <v>19.919381999999999</v>
      </c>
      <c r="AP23">
        <v>11.406895</v>
      </c>
      <c r="AQ23">
        <v>0</v>
      </c>
      <c r="AR23">
        <v>8.5484930000000006</v>
      </c>
      <c r="AS23">
        <v>5.2080760000000001</v>
      </c>
      <c r="AT23">
        <v>19.357951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40.65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2629.6788270000002</v>
      </c>
    </row>
    <row r="24" spans="1:117">
      <c r="A24" t="s">
        <v>66</v>
      </c>
      <c r="B24">
        <v>0</v>
      </c>
      <c r="C24">
        <v>0</v>
      </c>
      <c r="D24">
        <v>9.6790000000000003</v>
      </c>
      <c r="E24">
        <v>0</v>
      </c>
      <c r="F24">
        <v>0</v>
      </c>
      <c r="G24">
        <v>9.6790000000000003</v>
      </c>
      <c r="H24">
        <v>0</v>
      </c>
      <c r="I24">
        <v>0</v>
      </c>
      <c r="J24">
        <v>9.6790000000000003</v>
      </c>
      <c r="K24">
        <v>661.20787800000005</v>
      </c>
      <c r="L24">
        <v>632.18398200000001</v>
      </c>
      <c r="M24">
        <v>89.046800000000005</v>
      </c>
      <c r="N24">
        <v>56.709260999999998</v>
      </c>
      <c r="O24">
        <v>119.695958</v>
      </c>
      <c r="P24">
        <v>99.814688000000004</v>
      </c>
      <c r="Q24">
        <v>19.343482000000002</v>
      </c>
      <c r="R24">
        <v>24.369302000000001</v>
      </c>
      <c r="S24">
        <v>25.542978000000002</v>
      </c>
      <c r="T24">
        <v>0</v>
      </c>
      <c r="U24">
        <v>337.77290199999999</v>
      </c>
      <c r="V24">
        <v>14.799191</v>
      </c>
      <c r="W24">
        <v>43.476132</v>
      </c>
      <c r="X24">
        <v>142.780373</v>
      </c>
      <c r="Y24">
        <v>0</v>
      </c>
      <c r="Z24">
        <v>1.0646899999999999</v>
      </c>
      <c r="AA24">
        <v>0</v>
      </c>
      <c r="AB24">
        <v>25.417151</v>
      </c>
      <c r="AC24">
        <v>9.3671810000000004</v>
      </c>
      <c r="AD24">
        <v>8.8223120000000002</v>
      </c>
      <c r="AE24">
        <v>47.849643</v>
      </c>
      <c r="AF24">
        <v>8.5891450000000003</v>
      </c>
      <c r="AG24">
        <v>38.764395</v>
      </c>
      <c r="AH24">
        <v>38.497255000000003</v>
      </c>
      <c r="AI24">
        <v>0</v>
      </c>
      <c r="AJ24">
        <v>0</v>
      </c>
      <c r="AK24">
        <v>24.933782000000001</v>
      </c>
      <c r="AL24">
        <v>24.743396000000001</v>
      </c>
      <c r="AM24">
        <v>0</v>
      </c>
      <c r="AN24">
        <v>0.75915299999999997</v>
      </c>
      <c r="AO24">
        <v>19.919381999999999</v>
      </c>
      <c r="AP24">
        <v>10.786955000000001</v>
      </c>
      <c r="AQ24">
        <v>14.634648</v>
      </c>
      <c r="AR24">
        <v>8.5484930000000006</v>
      </c>
      <c r="AS24">
        <v>5.2080760000000001</v>
      </c>
      <c r="AT24">
        <v>19.357951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40.65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2643.6935350000003</v>
      </c>
    </row>
    <row r="25" spans="1:117">
      <c r="A25" t="s">
        <v>67</v>
      </c>
      <c r="B25">
        <v>0</v>
      </c>
      <c r="C25">
        <v>0</v>
      </c>
      <c r="D25">
        <v>9.6790000000000003</v>
      </c>
      <c r="E25">
        <v>0</v>
      </c>
      <c r="F25">
        <v>0</v>
      </c>
      <c r="G25">
        <v>9.6790000000000003</v>
      </c>
      <c r="H25">
        <v>0</v>
      </c>
      <c r="I25">
        <v>0</v>
      </c>
      <c r="J25">
        <v>9.6790000000000003</v>
      </c>
      <c r="K25">
        <v>661.20787800000005</v>
      </c>
      <c r="L25">
        <v>632.18398200000001</v>
      </c>
      <c r="M25">
        <v>89.046800000000005</v>
      </c>
      <c r="N25">
        <v>56.709260999999998</v>
      </c>
      <c r="O25">
        <v>119.695958</v>
      </c>
      <c r="P25">
        <v>99.814688000000004</v>
      </c>
      <c r="Q25">
        <v>19.343482000000002</v>
      </c>
      <c r="R25">
        <v>24.369302000000001</v>
      </c>
      <c r="S25">
        <v>25.542978000000002</v>
      </c>
      <c r="T25">
        <v>0</v>
      </c>
      <c r="U25">
        <v>337.77290199999999</v>
      </c>
      <c r="V25">
        <v>14.799191</v>
      </c>
      <c r="W25">
        <v>43.476132</v>
      </c>
      <c r="X25">
        <v>142.780373</v>
      </c>
      <c r="Y25">
        <v>0</v>
      </c>
      <c r="Z25">
        <v>1.0646899999999999</v>
      </c>
      <c r="AA25">
        <v>13.534146</v>
      </c>
      <c r="AB25">
        <v>25.417151</v>
      </c>
      <c r="AC25">
        <v>9.3671810000000004</v>
      </c>
      <c r="AD25">
        <v>11.123784000000001</v>
      </c>
      <c r="AE25">
        <v>47.849643</v>
      </c>
      <c r="AF25">
        <v>8.5891450000000003</v>
      </c>
      <c r="AG25">
        <v>38.764395</v>
      </c>
      <c r="AH25">
        <v>54.996077999999997</v>
      </c>
      <c r="AI25">
        <v>0</v>
      </c>
      <c r="AJ25">
        <v>0</v>
      </c>
      <c r="AK25">
        <v>24.933782000000001</v>
      </c>
      <c r="AL25">
        <v>24.743396000000001</v>
      </c>
      <c r="AM25">
        <v>0</v>
      </c>
      <c r="AN25">
        <v>0.75915299999999997</v>
      </c>
      <c r="AO25">
        <v>19.919381999999999</v>
      </c>
      <c r="AP25">
        <v>9.6710630000000002</v>
      </c>
      <c r="AQ25">
        <v>30.122983999999999</v>
      </c>
      <c r="AR25">
        <v>8.5484930000000006</v>
      </c>
      <c r="AS25">
        <v>5.2080760000000001</v>
      </c>
      <c r="AT25">
        <v>19.357951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42.59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2692.34042</v>
      </c>
    </row>
    <row r="26" spans="1:117">
      <c r="A26" t="s">
        <v>68</v>
      </c>
      <c r="B26">
        <v>0</v>
      </c>
      <c r="C26">
        <v>0</v>
      </c>
      <c r="D26">
        <v>9.6790000000000003</v>
      </c>
      <c r="E26">
        <v>0</v>
      </c>
      <c r="F26">
        <v>0</v>
      </c>
      <c r="G26">
        <v>9.6790000000000003</v>
      </c>
      <c r="H26">
        <v>0</v>
      </c>
      <c r="I26">
        <v>0</v>
      </c>
      <c r="J26">
        <v>9.6790000000000003</v>
      </c>
      <c r="K26">
        <v>661.20787800000005</v>
      </c>
      <c r="L26">
        <v>632.18398200000001</v>
      </c>
      <c r="M26">
        <v>89.046800000000005</v>
      </c>
      <c r="N26">
        <v>56.709260999999998</v>
      </c>
      <c r="O26">
        <v>119.695958</v>
      </c>
      <c r="P26">
        <v>99.814688000000004</v>
      </c>
      <c r="Q26">
        <v>19.343482000000002</v>
      </c>
      <c r="R26">
        <v>24.369302000000001</v>
      </c>
      <c r="S26">
        <v>25.542978000000002</v>
      </c>
      <c r="T26">
        <v>0</v>
      </c>
      <c r="U26">
        <v>337.77290199999999</v>
      </c>
      <c r="V26">
        <v>14.799191</v>
      </c>
      <c r="W26">
        <v>43.476132</v>
      </c>
      <c r="X26">
        <v>142.780373</v>
      </c>
      <c r="Y26">
        <v>0</v>
      </c>
      <c r="Z26">
        <v>1.0646899999999999</v>
      </c>
      <c r="AA26">
        <v>27.144756000000001</v>
      </c>
      <c r="AB26">
        <v>25.417151</v>
      </c>
      <c r="AC26">
        <v>9.3671810000000004</v>
      </c>
      <c r="AD26">
        <v>17.644622999999999</v>
      </c>
      <c r="AE26">
        <v>47.849643</v>
      </c>
      <c r="AF26">
        <v>8.5891450000000003</v>
      </c>
      <c r="AG26">
        <v>38.764395</v>
      </c>
      <c r="AH26">
        <v>77.911109999999994</v>
      </c>
      <c r="AI26">
        <v>0</v>
      </c>
      <c r="AJ26">
        <v>0</v>
      </c>
      <c r="AK26">
        <v>24.933782000000001</v>
      </c>
      <c r="AL26">
        <v>24.743396000000001</v>
      </c>
      <c r="AM26">
        <v>0</v>
      </c>
      <c r="AN26">
        <v>0.75915299999999997</v>
      </c>
      <c r="AO26">
        <v>19.919381999999999</v>
      </c>
      <c r="AP26">
        <v>9.6710630000000002</v>
      </c>
      <c r="AQ26">
        <v>45.184475999999997</v>
      </c>
      <c r="AR26">
        <v>8.5484930000000006</v>
      </c>
      <c r="AS26">
        <v>5.2080760000000001</v>
      </c>
      <c r="AT26">
        <v>19.357951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41.62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2749.4783929999999</v>
      </c>
    </row>
    <row r="27" spans="1:117">
      <c r="A27" t="s">
        <v>69</v>
      </c>
      <c r="B27">
        <v>0</v>
      </c>
      <c r="C27">
        <v>0</v>
      </c>
      <c r="D27">
        <v>9.3692720000000005</v>
      </c>
      <c r="E27">
        <v>0</v>
      </c>
      <c r="F27">
        <v>0</v>
      </c>
      <c r="G27">
        <v>18.419136999999999</v>
      </c>
      <c r="H27">
        <v>0</v>
      </c>
      <c r="I27">
        <v>0</v>
      </c>
      <c r="J27">
        <v>13.407183</v>
      </c>
      <c r="K27">
        <v>661.20787800000005</v>
      </c>
      <c r="L27">
        <v>632.18398200000001</v>
      </c>
      <c r="M27">
        <v>89.046800000000005</v>
      </c>
      <c r="N27">
        <v>56.709260999999998</v>
      </c>
      <c r="O27">
        <v>119.695958</v>
      </c>
      <c r="P27">
        <v>99.814688000000004</v>
      </c>
      <c r="Q27">
        <v>19.343482000000002</v>
      </c>
      <c r="R27">
        <v>24.369302000000001</v>
      </c>
      <c r="S27">
        <v>25.542978000000002</v>
      </c>
      <c r="T27">
        <v>0</v>
      </c>
      <c r="U27">
        <v>337.77290199999999</v>
      </c>
      <c r="V27">
        <v>14.799191</v>
      </c>
      <c r="W27">
        <v>43.476132</v>
      </c>
      <c r="X27">
        <v>142.780373</v>
      </c>
      <c r="Y27">
        <v>0</v>
      </c>
      <c r="Z27">
        <v>3.19407</v>
      </c>
      <c r="AA27">
        <v>27.144756000000001</v>
      </c>
      <c r="AB27">
        <v>25.417151</v>
      </c>
      <c r="AC27">
        <v>9.3671810000000004</v>
      </c>
      <c r="AD27">
        <v>26.466934999999999</v>
      </c>
      <c r="AE27">
        <v>47.849643</v>
      </c>
      <c r="AF27">
        <v>8.5891450000000003</v>
      </c>
      <c r="AG27">
        <v>38.764395</v>
      </c>
      <c r="AH27">
        <v>100.826143</v>
      </c>
      <c r="AI27">
        <v>0</v>
      </c>
      <c r="AJ27">
        <v>0</v>
      </c>
      <c r="AK27">
        <v>24.933782000000001</v>
      </c>
      <c r="AL27">
        <v>24.743396000000001</v>
      </c>
      <c r="AM27">
        <v>5.1092339999999998</v>
      </c>
      <c r="AN27">
        <v>0.75915299999999997</v>
      </c>
      <c r="AO27">
        <v>19.919381999999999</v>
      </c>
      <c r="AP27">
        <v>9.6710630000000002</v>
      </c>
      <c r="AQ27">
        <v>60.245967999999998</v>
      </c>
      <c r="AR27">
        <v>8.5484930000000006</v>
      </c>
      <c r="AS27">
        <v>5.2080760000000001</v>
      </c>
      <c r="AT27">
        <v>19.357951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42.59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2816.6444360000005</v>
      </c>
    </row>
    <row r="28" spans="1:117">
      <c r="A28" t="s">
        <v>70</v>
      </c>
      <c r="B28">
        <v>0</v>
      </c>
      <c r="C28">
        <v>0</v>
      </c>
      <c r="D28">
        <v>9.3692720000000005</v>
      </c>
      <c r="E28">
        <v>0</v>
      </c>
      <c r="F28">
        <v>0</v>
      </c>
      <c r="G28">
        <v>18.419136999999999</v>
      </c>
      <c r="H28">
        <v>0</v>
      </c>
      <c r="I28">
        <v>0</v>
      </c>
      <c r="J28">
        <v>22.677897000000002</v>
      </c>
      <c r="K28">
        <v>661.20787800000005</v>
      </c>
      <c r="L28">
        <v>632.18398200000001</v>
      </c>
      <c r="M28">
        <v>89.046800000000005</v>
      </c>
      <c r="N28">
        <v>56.709260999999998</v>
      </c>
      <c r="O28">
        <v>119.695958</v>
      </c>
      <c r="P28">
        <v>99.814688000000004</v>
      </c>
      <c r="Q28">
        <v>19.343482000000002</v>
      </c>
      <c r="R28">
        <v>24.369302000000001</v>
      </c>
      <c r="S28">
        <v>25.542978000000002</v>
      </c>
      <c r="T28">
        <v>0</v>
      </c>
      <c r="U28">
        <v>337.77290199999999</v>
      </c>
      <c r="V28">
        <v>14.799191</v>
      </c>
      <c r="W28">
        <v>43.476132</v>
      </c>
      <c r="X28">
        <v>142.780373</v>
      </c>
      <c r="Y28">
        <v>0</v>
      </c>
      <c r="Z28">
        <v>18.934446999999999</v>
      </c>
      <c r="AA28">
        <v>40.755364999999998</v>
      </c>
      <c r="AB28">
        <v>38.241844999999998</v>
      </c>
      <c r="AC28">
        <v>28.129892000000002</v>
      </c>
      <c r="AD28">
        <v>35.371077</v>
      </c>
      <c r="AE28">
        <v>47.849643</v>
      </c>
      <c r="AF28">
        <v>9.5434940000000008</v>
      </c>
      <c r="AG28">
        <v>38.764395</v>
      </c>
      <c r="AH28">
        <v>135.84031300000001</v>
      </c>
      <c r="AI28">
        <v>0</v>
      </c>
      <c r="AJ28">
        <v>0</v>
      </c>
      <c r="AK28">
        <v>24.933782000000001</v>
      </c>
      <c r="AL28">
        <v>24.743396000000001</v>
      </c>
      <c r="AM28">
        <v>15.296738</v>
      </c>
      <c r="AN28">
        <v>0.75915299999999997</v>
      </c>
      <c r="AO28">
        <v>19.919381999999999</v>
      </c>
      <c r="AP28">
        <v>9.6710630000000002</v>
      </c>
      <c r="AQ28">
        <v>60.245967999999998</v>
      </c>
      <c r="AR28">
        <v>8.5484930000000006</v>
      </c>
      <c r="AS28">
        <v>5.2080760000000001</v>
      </c>
      <c r="AT28">
        <v>19.357951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44.52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2943.8437059999997</v>
      </c>
    </row>
    <row r="29" spans="1:117">
      <c r="A29" t="s">
        <v>71</v>
      </c>
      <c r="B29">
        <v>0</v>
      </c>
      <c r="C29">
        <v>0</v>
      </c>
      <c r="D29">
        <v>9.3692720000000005</v>
      </c>
      <c r="E29">
        <v>0</v>
      </c>
      <c r="F29">
        <v>0</v>
      </c>
      <c r="G29">
        <v>18.419136999999999</v>
      </c>
      <c r="H29">
        <v>0</v>
      </c>
      <c r="I29">
        <v>0</v>
      </c>
      <c r="J29">
        <v>22.677897000000002</v>
      </c>
      <c r="K29">
        <v>661.20787800000005</v>
      </c>
      <c r="L29">
        <v>632.18398200000001</v>
      </c>
      <c r="M29">
        <v>89.046800000000005</v>
      </c>
      <c r="N29">
        <v>56.709260999999998</v>
      </c>
      <c r="O29">
        <v>119.695958</v>
      </c>
      <c r="P29">
        <v>99.814688000000004</v>
      </c>
      <c r="Q29">
        <v>19.343482000000002</v>
      </c>
      <c r="R29">
        <v>24.369302000000001</v>
      </c>
      <c r="S29">
        <v>25.542978000000002</v>
      </c>
      <c r="T29">
        <v>0</v>
      </c>
      <c r="U29">
        <v>337.77290199999999</v>
      </c>
      <c r="V29">
        <v>14.799191</v>
      </c>
      <c r="W29">
        <v>43.476132</v>
      </c>
      <c r="X29">
        <v>142.780373</v>
      </c>
      <c r="Y29">
        <v>0</v>
      </c>
      <c r="Z29">
        <v>18.934446999999999</v>
      </c>
      <c r="AA29">
        <v>40.755364999999998</v>
      </c>
      <c r="AB29">
        <v>38.241844999999998</v>
      </c>
      <c r="AC29">
        <v>28.129892000000002</v>
      </c>
      <c r="AD29">
        <v>35.371077</v>
      </c>
      <c r="AE29">
        <v>47.849643</v>
      </c>
      <c r="AF29">
        <v>9.5434940000000008</v>
      </c>
      <c r="AG29">
        <v>38.764395</v>
      </c>
      <c r="AH29">
        <v>135.84031300000001</v>
      </c>
      <c r="AI29">
        <v>0</v>
      </c>
      <c r="AJ29">
        <v>0</v>
      </c>
      <c r="AK29">
        <v>24.933782000000001</v>
      </c>
      <c r="AL29">
        <v>24.743396000000001</v>
      </c>
      <c r="AM29">
        <v>15.296738</v>
      </c>
      <c r="AN29">
        <v>0.75915299999999997</v>
      </c>
      <c r="AO29">
        <v>19.919381999999999</v>
      </c>
      <c r="AP29">
        <v>9.6710630000000002</v>
      </c>
      <c r="AQ29">
        <v>60.245967999999998</v>
      </c>
      <c r="AR29">
        <v>8.5484930000000006</v>
      </c>
      <c r="AS29">
        <v>10.416153</v>
      </c>
      <c r="AT29">
        <v>19.357951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48.4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2952.931783</v>
      </c>
    </row>
    <row r="30" spans="1:117">
      <c r="A30" t="s">
        <v>72</v>
      </c>
      <c r="B30">
        <v>0</v>
      </c>
      <c r="C30">
        <v>0</v>
      </c>
      <c r="D30">
        <v>9.3692720000000005</v>
      </c>
      <c r="E30">
        <v>0</v>
      </c>
      <c r="F30">
        <v>0</v>
      </c>
      <c r="G30">
        <v>18.419136999999999</v>
      </c>
      <c r="H30">
        <v>0</v>
      </c>
      <c r="I30">
        <v>0</v>
      </c>
      <c r="J30">
        <v>22.677897000000002</v>
      </c>
      <c r="K30">
        <v>661.20787800000005</v>
      </c>
      <c r="L30">
        <v>632.18398200000001</v>
      </c>
      <c r="M30">
        <v>89.046800000000005</v>
      </c>
      <c r="N30">
        <v>56.709260999999998</v>
      </c>
      <c r="O30">
        <v>119.695958</v>
      </c>
      <c r="P30">
        <v>99.814688000000004</v>
      </c>
      <c r="Q30">
        <v>19.343482000000002</v>
      </c>
      <c r="R30">
        <v>24.369302000000001</v>
      </c>
      <c r="S30">
        <v>25.542978000000002</v>
      </c>
      <c r="T30">
        <v>0</v>
      </c>
      <c r="U30">
        <v>337.77290199999999</v>
      </c>
      <c r="V30">
        <v>14.799191</v>
      </c>
      <c r="W30">
        <v>43.476132</v>
      </c>
      <c r="X30">
        <v>142.780373</v>
      </c>
      <c r="Y30">
        <v>0</v>
      </c>
      <c r="Z30">
        <v>18.934446999999999</v>
      </c>
      <c r="AA30">
        <v>40.755364999999998</v>
      </c>
      <c r="AB30">
        <v>38.241844999999998</v>
      </c>
      <c r="AC30">
        <v>28.129892000000002</v>
      </c>
      <c r="AD30">
        <v>35.371077</v>
      </c>
      <c r="AE30">
        <v>47.849643</v>
      </c>
      <c r="AF30">
        <v>9.5434940000000008</v>
      </c>
      <c r="AG30">
        <v>38.764395</v>
      </c>
      <c r="AH30">
        <v>135.84031300000001</v>
      </c>
      <c r="AI30">
        <v>0</v>
      </c>
      <c r="AJ30">
        <v>0</v>
      </c>
      <c r="AK30">
        <v>24.933782000000001</v>
      </c>
      <c r="AL30">
        <v>24.743396000000001</v>
      </c>
      <c r="AM30">
        <v>15.296738</v>
      </c>
      <c r="AN30">
        <v>0.75915299999999997</v>
      </c>
      <c r="AO30">
        <v>19.919381999999999</v>
      </c>
      <c r="AP30">
        <v>9.6710630000000002</v>
      </c>
      <c r="AQ30">
        <v>60.245967999999998</v>
      </c>
      <c r="AR30">
        <v>47.550991000000003</v>
      </c>
      <c r="AS30">
        <v>30.873476</v>
      </c>
      <c r="AT30">
        <v>19.357951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50.33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3014.3216040000002</v>
      </c>
    </row>
    <row r="31" spans="1:117">
      <c r="A31" t="s">
        <v>73</v>
      </c>
      <c r="B31">
        <v>0</v>
      </c>
      <c r="C31">
        <v>0</v>
      </c>
      <c r="D31">
        <v>9.3692720000000005</v>
      </c>
      <c r="E31">
        <v>0</v>
      </c>
      <c r="F31">
        <v>0</v>
      </c>
      <c r="G31">
        <v>18.419136999999999</v>
      </c>
      <c r="H31">
        <v>0</v>
      </c>
      <c r="I31">
        <v>0</v>
      </c>
      <c r="J31">
        <v>22.677897000000002</v>
      </c>
      <c r="K31">
        <v>661.20787800000005</v>
      </c>
      <c r="L31">
        <v>632.18398200000001</v>
      </c>
      <c r="M31">
        <v>89.046800000000005</v>
      </c>
      <c r="N31">
        <v>56.709260999999998</v>
      </c>
      <c r="O31">
        <v>119.695958</v>
      </c>
      <c r="P31">
        <v>99.814688000000004</v>
      </c>
      <c r="Q31">
        <v>19.343482000000002</v>
      </c>
      <c r="R31">
        <v>24.369302000000001</v>
      </c>
      <c r="S31">
        <v>25.542978000000002</v>
      </c>
      <c r="T31">
        <v>0</v>
      </c>
      <c r="U31">
        <v>337.77290199999999</v>
      </c>
      <c r="V31">
        <v>14.799191</v>
      </c>
      <c r="W31">
        <v>43.476132</v>
      </c>
      <c r="X31">
        <v>142.780373</v>
      </c>
      <c r="Y31">
        <v>0</v>
      </c>
      <c r="Z31">
        <v>18.934446999999999</v>
      </c>
      <c r="AA31">
        <v>40.755364999999998</v>
      </c>
      <c r="AB31">
        <v>38.241844999999998</v>
      </c>
      <c r="AC31">
        <v>28.129892000000002</v>
      </c>
      <c r="AD31">
        <v>35.371077</v>
      </c>
      <c r="AE31">
        <v>47.849643</v>
      </c>
      <c r="AF31">
        <v>9.5434940000000008</v>
      </c>
      <c r="AG31">
        <v>38.764395</v>
      </c>
      <c r="AH31">
        <v>135.84031300000001</v>
      </c>
      <c r="AI31">
        <v>0</v>
      </c>
      <c r="AJ31">
        <v>0</v>
      </c>
      <c r="AK31">
        <v>24.933782000000001</v>
      </c>
      <c r="AL31">
        <v>24.743396000000001</v>
      </c>
      <c r="AM31">
        <v>15.296738</v>
      </c>
      <c r="AN31">
        <v>0.75915299999999997</v>
      </c>
      <c r="AO31">
        <v>19.919381999999999</v>
      </c>
      <c r="AP31">
        <v>8.4311830000000008</v>
      </c>
      <c r="AQ31">
        <v>60.245967999999998</v>
      </c>
      <c r="AR31">
        <v>47.550991000000003</v>
      </c>
      <c r="AS31">
        <v>30.873476</v>
      </c>
      <c r="AT31">
        <v>19.357951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57.11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3019.8617240000008</v>
      </c>
    </row>
    <row r="32" spans="1:117">
      <c r="A32" t="s">
        <v>74</v>
      </c>
      <c r="B32">
        <v>0</v>
      </c>
      <c r="C32">
        <v>0</v>
      </c>
      <c r="D32">
        <v>9.3692720000000005</v>
      </c>
      <c r="E32">
        <v>0</v>
      </c>
      <c r="F32">
        <v>0</v>
      </c>
      <c r="G32">
        <v>18.419136999999999</v>
      </c>
      <c r="H32">
        <v>0</v>
      </c>
      <c r="I32">
        <v>0</v>
      </c>
      <c r="J32">
        <v>22.677897000000002</v>
      </c>
      <c r="K32">
        <v>661.20787800000005</v>
      </c>
      <c r="L32">
        <v>632.18398200000001</v>
      </c>
      <c r="M32">
        <v>89.046800000000005</v>
      </c>
      <c r="N32">
        <v>56.709260999999998</v>
      </c>
      <c r="O32">
        <v>119.695958</v>
      </c>
      <c r="P32">
        <v>99.814688000000004</v>
      </c>
      <c r="Q32">
        <v>19.343482000000002</v>
      </c>
      <c r="R32">
        <v>24.369302000000001</v>
      </c>
      <c r="S32">
        <v>25.542978000000002</v>
      </c>
      <c r="T32">
        <v>0</v>
      </c>
      <c r="U32">
        <v>337.77290199999999</v>
      </c>
      <c r="V32">
        <v>14.799191</v>
      </c>
      <c r="W32">
        <v>43.476132</v>
      </c>
      <c r="X32">
        <v>142.780373</v>
      </c>
      <c r="Y32">
        <v>0</v>
      </c>
      <c r="Z32">
        <v>6.3114819999999998</v>
      </c>
      <c r="AA32">
        <v>27.144756000000001</v>
      </c>
      <c r="AB32">
        <v>38.241844999999998</v>
      </c>
      <c r="AC32">
        <v>18.734362999999998</v>
      </c>
      <c r="AD32">
        <v>26.466934999999999</v>
      </c>
      <c r="AE32">
        <v>47.849643</v>
      </c>
      <c r="AF32">
        <v>8.5891450000000003</v>
      </c>
      <c r="AG32">
        <v>38.764395</v>
      </c>
      <c r="AH32">
        <v>109.99215599999999</v>
      </c>
      <c r="AI32">
        <v>0</v>
      </c>
      <c r="AJ32">
        <v>0</v>
      </c>
      <c r="AK32">
        <v>24.933782000000001</v>
      </c>
      <c r="AL32">
        <v>24.743396000000001</v>
      </c>
      <c r="AM32">
        <v>5.1092339999999998</v>
      </c>
      <c r="AN32">
        <v>0.75915299999999997</v>
      </c>
      <c r="AO32">
        <v>19.919381999999999</v>
      </c>
      <c r="AP32">
        <v>8.4311830000000008</v>
      </c>
      <c r="AQ32">
        <v>45.184475999999997</v>
      </c>
      <c r="AR32">
        <v>10.685616</v>
      </c>
      <c r="AS32">
        <v>30.873476</v>
      </c>
      <c r="AT32">
        <v>19.357951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62.91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2892.2116020000003</v>
      </c>
    </row>
    <row r="33" spans="1:117">
      <c r="A33" t="s">
        <v>75</v>
      </c>
      <c r="B33">
        <v>0</v>
      </c>
      <c r="C33">
        <v>0</v>
      </c>
      <c r="D33">
        <v>9.3692720000000005</v>
      </c>
      <c r="E33">
        <v>0</v>
      </c>
      <c r="F33">
        <v>0</v>
      </c>
      <c r="G33">
        <v>18.419136999999999</v>
      </c>
      <c r="H33">
        <v>0</v>
      </c>
      <c r="I33">
        <v>0</v>
      </c>
      <c r="J33">
        <v>22.677897000000002</v>
      </c>
      <c r="K33">
        <v>661.20787800000005</v>
      </c>
      <c r="L33">
        <v>632.18398200000001</v>
      </c>
      <c r="M33">
        <v>89.046800000000005</v>
      </c>
      <c r="N33">
        <v>56.709260999999998</v>
      </c>
      <c r="O33">
        <v>119.695958</v>
      </c>
      <c r="P33">
        <v>99.814688000000004</v>
      </c>
      <c r="Q33">
        <v>19.343482000000002</v>
      </c>
      <c r="R33">
        <v>24.369302000000001</v>
      </c>
      <c r="S33">
        <v>25.542978000000002</v>
      </c>
      <c r="T33">
        <v>0</v>
      </c>
      <c r="U33">
        <v>337.77290199999999</v>
      </c>
      <c r="V33">
        <v>15.855373</v>
      </c>
      <c r="W33">
        <v>43.476132</v>
      </c>
      <c r="X33">
        <v>142.780373</v>
      </c>
      <c r="Y33">
        <v>0</v>
      </c>
      <c r="Z33">
        <v>6.3114819999999998</v>
      </c>
      <c r="AA33">
        <v>13.534146</v>
      </c>
      <c r="AB33">
        <v>25.417151</v>
      </c>
      <c r="AC33">
        <v>9.3671810000000004</v>
      </c>
      <c r="AD33">
        <v>17.644622999999999</v>
      </c>
      <c r="AE33">
        <v>47.849643</v>
      </c>
      <c r="AF33">
        <v>8.5891450000000003</v>
      </c>
      <c r="AG33">
        <v>38.764395</v>
      </c>
      <c r="AH33">
        <v>82.494117000000003</v>
      </c>
      <c r="AI33">
        <v>0</v>
      </c>
      <c r="AJ33">
        <v>0</v>
      </c>
      <c r="AK33">
        <v>24.933782000000001</v>
      </c>
      <c r="AL33">
        <v>38.802143000000001</v>
      </c>
      <c r="AM33">
        <v>0</v>
      </c>
      <c r="AN33">
        <v>0.75915299999999997</v>
      </c>
      <c r="AO33">
        <v>19.919381999999999</v>
      </c>
      <c r="AP33">
        <v>8.4311830000000008</v>
      </c>
      <c r="AQ33">
        <v>30.122983999999999</v>
      </c>
      <c r="AR33">
        <v>8.5484930000000006</v>
      </c>
      <c r="AS33">
        <v>30.873476</v>
      </c>
      <c r="AT33">
        <v>19.357951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71.62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2821.6058450000005</v>
      </c>
    </row>
    <row r="34" spans="1:117">
      <c r="A34" t="s">
        <v>76</v>
      </c>
      <c r="B34">
        <v>0</v>
      </c>
      <c r="C34">
        <v>0</v>
      </c>
      <c r="D34">
        <v>9.3692720000000005</v>
      </c>
      <c r="E34">
        <v>0</v>
      </c>
      <c r="F34">
        <v>0</v>
      </c>
      <c r="G34">
        <v>18.419136999999999</v>
      </c>
      <c r="H34">
        <v>0</v>
      </c>
      <c r="I34">
        <v>0</v>
      </c>
      <c r="J34">
        <v>22.677897000000002</v>
      </c>
      <c r="K34">
        <v>661.20787800000005</v>
      </c>
      <c r="L34">
        <v>632.18398200000001</v>
      </c>
      <c r="M34">
        <v>89.046800000000005</v>
      </c>
      <c r="N34">
        <v>56.709260999999998</v>
      </c>
      <c r="O34">
        <v>119.695958</v>
      </c>
      <c r="P34">
        <v>99.814688000000004</v>
      </c>
      <c r="Q34">
        <v>19.343482000000002</v>
      </c>
      <c r="R34">
        <v>24.369302000000001</v>
      </c>
      <c r="S34">
        <v>25.542978000000002</v>
      </c>
      <c r="T34">
        <v>0</v>
      </c>
      <c r="U34">
        <v>337.77290199999999</v>
      </c>
      <c r="V34">
        <v>16.144572</v>
      </c>
      <c r="W34">
        <v>43.476132</v>
      </c>
      <c r="X34">
        <v>142.780373</v>
      </c>
      <c r="Y34">
        <v>0</v>
      </c>
      <c r="Z34">
        <v>6.3114819999999998</v>
      </c>
      <c r="AA34">
        <v>0</v>
      </c>
      <c r="AB34">
        <v>11.611896</v>
      </c>
      <c r="AC34">
        <v>0</v>
      </c>
      <c r="AD34">
        <v>8.8223120000000002</v>
      </c>
      <c r="AE34">
        <v>47.849643</v>
      </c>
      <c r="AF34">
        <v>8.5891450000000003</v>
      </c>
      <c r="AG34">
        <v>38.764395</v>
      </c>
      <c r="AH34">
        <v>64.162091000000004</v>
      </c>
      <c r="AI34">
        <v>0</v>
      </c>
      <c r="AJ34">
        <v>0</v>
      </c>
      <c r="AK34">
        <v>24.933782000000001</v>
      </c>
      <c r="AL34">
        <v>76.828243000000001</v>
      </c>
      <c r="AM34">
        <v>0</v>
      </c>
      <c r="AN34">
        <v>0.75915299999999997</v>
      </c>
      <c r="AO34">
        <v>19.919381999999999</v>
      </c>
      <c r="AP34">
        <v>8.4311830000000008</v>
      </c>
      <c r="AQ34">
        <v>14.634648</v>
      </c>
      <c r="AR34">
        <v>8.5484930000000006</v>
      </c>
      <c r="AS34">
        <v>10.416153</v>
      </c>
      <c r="AT34">
        <v>19.357951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80.34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2768.8345660000005</v>
      </c>
    </row>
    <row r="35" spans="1:117">
      <c r="A35" t="s">
        <v>77</v>
      </c>
      <c r="B35">
        <v>0</v>
      </c>
      <c r="C35">
        <v>0</v>
      </c>
      <c r="D35">
        <v>1.1336820000000001</v>
      </c>
      <c r="E35">
        <v>0</v>
      </c>
      <c r="F35">
        <v>0</v>
      </c>
      <c r="G35">
        <v>2.6554259999999998</v>
      </c>
      <c r="H35">
        <v>0</v>
      </c>
      <c r="I35">
        <v>0</v>
      </c>
      <c r="J35">
        <v>6.3255129999999999</v>
      </c>
      <c r="K35">
        <v>661.20787800000005</v>
      </c>
      <c r="L35">
        <v>625.96522400000003</v>
      </c>
      <c r="M35">
        <v>89.046800000000005</v>
      </c>
      <c r="N35">
        <v>56.709260999999998</v>
      </c>
      <c r="O35">
        <v>119.695958</v>
      </c>
      <c r="P35">
        <v>99.814688000000004</v>
      </c>
      <c r="Q35">
        <v>14.722146</v>
      </c>
      <c r="R35">
        <v>24.369302000000001</v>
      </c>
      <c r="S35">
        <v>19.164033</v>
      </c>
      <c r="T35">
        <v>0</v>
      </c>
      <c r="U35">
        <v>337.77290199999999</v>
      </c>
      <c r="V35">
        <v>16.144572</v>
      </c>
      <c r="W35">
        <v>43.476132</v>
      </c>
      <c r="X35">
        <v>142.780373</v>
      </c>
      <c r="Y35">
        <v>0</v>
      </c>
      <c r="Z35">
        <v>6.3114819999999998</v>
      </c>
      <c r="AA35">
        <v>0</v>
      </c>
      <c r="AB35">
        <v>11.611896</v>
      </c>
      <c r="AC35">
        <v>0</v>
      </c>
      <c r="AD35">
        <v>8.8223120000000002</v>
      </c>
      <c r="AE35">
        <v>47.849643</v>
      </c>
      <c r="AF35">
        <v>8.5891450000000003</v>
      </c>
      <c r="AG35">
        <v>38.764395</v>
      </c>
      <c r="AH35">
        <v>44.455162999999999</v>
      </c>
      <c r="AI35">
        <v>3.0803419999999999</v>
      </c>
      <c r="AJ35">
        <v>0</v>
      </c>
      <c r="AK35">
        <v>24.933782000000001</v>
      </c>
      <c r="AL35">
        <v>76.828243000000001</v>
      </c>
      <c r="AM35">
        <v>0</v>
      </c>
      <c r="AN35">
        <v>0.75915299999999997</v>
      </c>
      <c r="AO35">
        <v>19.919381999999999</v>
      </c>
      <c r="AP35">
        <v>8.4311830000000008</v>
      </c>
      <c r="AQ35">
        <v>0</v>
      </c>
      <c r="AR35">
        <v>8.5484930000000006</v>
      </c>
      <c r="AS35">
        <v>5.2080760000000001</v>
      </c>
      <c r="AT35">
        <v>19.357951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90.01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2684.4645310000005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618.02108799999996</v>
      </c>
      <c r="L36">
        <v>625.96522400000003</v>
      </c>
      <c r="M36">
        <v>89.046800000000005</v>
      </c>
      <c r="N36">
        <v>56.709260999999998</v>
      </c>
      <c r="O36">
        <v>119.695958</v>
      </c>
      <c r="P36">
        <v>99.814688000000004</v>
      </c>
      <c r="Q36">
        <v>14.722146</v>
      </c>
      <c r="R36">
        <v>24.369302000000001</v>
      </c>
      <c r="S36">
        <v>19.164033</v>
      </c>
      <c r="T36">
        <v>0</v>
      </c>
      <c r="U36">
        <v>337.77290199999999</v>
      </c>
      <c r="V36">
        <v>16.144572</v>
      </c>
      <c r="W36">
        <v>43.476132</v>
      </c>
      <c r="X36">
        <v>142.780373</v>
      </c>
      <c r="Y36">
        <v>0</v>
      </c>
      <c r="Z36">
        <v>6.3114819999999998</v>
      </c>
      <c r="AA36">
        <v>0</v>
      </c>
      <c r="AB36">
        <v>11.611896</v>
      </c>
      <c r="AC36">
        <v>0</v>
      </c>
      <c r="AD36">
        <v>8.8223120000000002</v>
      </c>
      <c r="AE36">
        <v>47.849643</v>
      </c>
      <c r="AF36">
        <v>8.5891450000000003</v>
      </c>
      <c r="AG36">
        <v>38.764395</v>
      </c>
      <c r="AH36">
        <v>38.497255000000003</v>
      </c>
      <c r="AI36">
        <v>6.1606839999999998</v>
      </c>
      <c r="AJ36">
        <v>0</v>
      </c>
      <c r="AK36">
        <v>24.933782000000001</v>
      </c>
      <c r="AL36">
        <v>76.828243000000001</v>
      </c>
      <c r="AM36">
        <v>0</v>
      </c>
      <c r="AN36">
        <v>0.75915299999999997</v>
      </c>
      <c r="AO36">
        <v>19.919381999999999</v>
      </c>
      <c r="AP36">
        <v>8.4311830000000008</v>
      </c>
      <c r="AQ36">
        <v>0</v>
      </c>
      <c r="AR36">
        <v>8.5484930000000006</v>
      </c>
      <c r="AS36">
        <v>5.2080760000000001</v>
      </c>
      <c r="AT36">
        <v>19.357951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99.69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2637.9655539999999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569.62608799999998</v>
      </c>
      <c r="L37">
        <v>625.96522400000003</v>
      </c>
      <c r="M37">
        <v>89.046800000000005</v>
      </c>
      <c r="N37">
        <v>56.709260999999998</v>
      </c>
      <c r="O37">
        <v>119.695958</v>
      </c>
      <c r="P37">
        <v>99.814688000000004</v>
      </c>
      <c r="Q37">
        <v>14.722146</v>
      </c>
      <c r="R37">
        <v>24.369302000000001</v>
      </c>
      <c r="S37">
        <v>19.164033</v>
      </c>
      <c r="T37">
        <v>0</v>
      </c>
      <c r="U37">
        <v>337.77290199999999</v>
      </c>
      <c r="V37">
        <v>16.144572</v>
      </c>
      <c r="W37">
        <v>43.476132</v>
      </c>
      <c r="X37">
        <v>142.780373</v>
      </c>
      <c r="Y37">
        <v>0</v>
      </c>
      <c r="Z37">
        <v>6.3114819999999998</v>
      </c>
      <c r="AA37">
        <v>0</v>
      </c>
      <c r="AB37">
        <v>11.611896</v>
      </c>
      <c r="AC37">
        <v>0</v>
      </c>
      <c r="AD37">
        <v>8.8223120000000002</v>
      </c>
      <c r="AE37">
        <v>47.849643</v>
      </c>
      <c r="AF37">
        <v>8.5891450000000003</v>
      </c>
      <c r="AG37">
        <v>38.764395</v>
      </c>
      <c r="AH37">
        <v>38.497255000000003</v>
      </c>
      <c r="AI37">
        <v>31.651128</v>
      </c>
      <c r="AJ37">
        <v>0</v>
      </c>
      <c r="AK37">
        <v>24.933782000000001</v>
      </c>
      <c r="AL37">
        <v>76.828243000000001</v>
      </c>
      <c r="AM37">
        <v>0</v>
      </c>
      <c r="AN37">
        <v>0.75915299999999997</v>
      </c>
      <c r="AO37">
        <v>19.919381999999999</v>
      </c>
      <c r="AP37">
        <v>8.4311830000000008</v>
      </c>
      <c r="AQ37">
        <v>0</v>
      </c>
      <c r="AR37">
        <v>6.4113699999999998</v>
      </c>
      <c r="AS37">
        <v>5.2080760000000001</v>
      </c>
      <c r="AT37">
        <v>19.357951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111.31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2624.5438749999998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530.91008799999997</v>
      </c>
      <c r="L38">
        <v>625.96522400000003</v>
      </c>
      <c r="M38">
        <v>89.046800000000005</v>
      </c>
      <c r="N38">
        <v>56.709260999999998</v>
      </c>
      <c r="O38">
        <v>119.695958</v>
      </c>
      <c r="P38">
        <v>99.814688000000004</v>
      </c>
      <c r="Q38">
        <v>14.722146</v>
      </c>
      <c r="R38">
        <v>24.369302000000001</v>
      </c>
      <c r="S38">
        <v>19.164033</v>
      </c>
      <c r="T38">
        <v>0</v>
      </c>
      <c r="U38">
        <v>337.77290199999999</v>
      </c>
      <c r="V38">
        <v>16.144572</v>
      </c>
      <c r="W38">
        <v>43.476132</v>
      </c>
      <c r="X38">
        <v>142.780373</v>
      </c>
      <c r="Y38">
        <v>0</v>
      </c>
      <c r="Z38">
        <v>6.3114819999999998</v>
      </c>
      <c r="AA38">
        <v>0</v>
      </c>
      <c r="AB38">
        <v>11.611896</v>
      </c>
      <c r="AC38">
        <v>0</v>
      </c>
      <c r="AD38">
        <v>8.8223120000000002</v>
      </c>
      <c r="AE38">
        <v>47.849643</v>
      </c>
      <c r="AF38">
        <v>8.5891450000000003</v>
      </c>
      <c r="AG38">
        <v>38.764395</v>
      </c>
      <c r="AH38">
        <v>38.497255000000003</v>
      </c>
      <c r="AI38">
        <v>47.476691000000002</v>
      </c>
      <c r="AJ38">
        <v>0</v>
      </c>
      <c r="AK38">
        <v>24.933782000000001</v>
      </c>
      <c r="AL38">
        <v>24.743396000000001</v>
      </c>
      <c r="AM38">
        <v>0</v>
      </c>
      <c r="AN38">
        <v>0.75915299999999997</v>
      </c>
      <c r="AO38">
        <v>19.919381999999999</v>
      </c>
      <c r="AP38">
        <v>8.4311830000000008</v>
      </c>
      <c r="AQ38">
        <v>0</v>
      </c>
      <c r="AR38">
        <v>6.4113699999999998</v>
      </c>
      <c r="AS38">
        <v>5.2080760000000001</v>
      </c>
      <c r="AT38">
        <v>19.357951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121.96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2560.2185909999998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521.231088</v>
      </c>
      <c r="L39">
        <v>625.96522400000003</v>
      </c>
      <c r="M39">
        <v>89.046800000000005</v>
      </c>
      <c r="N39">
        <v>56.709260999999998</v>
      </c>
      <c r="O39">
        <v>119.695958</v>
      </c>
      <c r="P39">
        <v>99.814688000000004</v>
      </c>
      <c r="Q39">
        <v>14.722146</v>
      </c>
      <c r="R39">
        <v>24.369302000000001</v>
      </c>
      <c r="S39">
        <v>19.164033</v>
      </c>
      <c r="T39">
        <v>0</v>
      </c>
      <c r="U39">
        <v>337.77290199999999</v>
      </c>
      <c r="V39">
        <v>16.144572</v>
      </c>
      <c r="W39">
        <v>43.476132</v>
      </c>
      <c r="X39">
        <v>142.780373</v>
      </c>
      <c r="Y39">
        <v>0</v>
      </c>
      <c r="Z39">
        <v>2.1293799999999998</v>
      </c>
      <c r="AA39">
        <v>0</v>
      </c>
      <c r="AB39">
        <v>11.611896</v>
      </c>
      <c r="AC39">
        <v>0</v>
      </c>
      <c r="AD39">
        <v>8.8223120000000002</v>
      </c>
      <c r="AE39">
        <v>47.849643</v>
      </c>
      <c r="AF39">
        <v>8.5891450000000003</v>
      </c>
      <c r="AG39">
        <v>38.764395</v>
      </c>
      <c r="AH39">
        <v>38.497255000000003</v>
      </c>
      <c r="AI39">
        <v>47.476691000000002</v>
      </c>
      <c r="AJ39">
        <v>0</v>
      </c>
      <c r="AK39">
        <v>24.933782000000001</v>
      </c>
      <c r="AL39">
        <v>12.934048000000001</v>
      </c>
      <c r="AM39">
        <v>0</v>
      </c>
      <c r="AN39">
        <v>0.75915299999999997</v>
      </c>
      <c r="AO39">
        <v>18.496569000000001</v>
      </c>
      <c r="AP39">
        <v>8.4311830000000008</v>
      </c>
      <c r="AQ39">
        <v>0</v>
      </c>
      <c r="AR39">
        <v>12.822739</v>
      </c>
      <c r="AS39">
        <v>9.114134</v>
      </c>
      <c r="AT39">
        <v>19.357951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134.54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2556.022755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521.231088</v>
      </c>
      <c r="L40">
        <v>625.96522400000003</v>
      </c>
      <c r="M40">
        <v>89.046800000000005</v>
      </c>
      <c r="N40">
        <v>56.709260999999998</v>
      </c>
      <c r="O40">
        <v>119.695958</v>
      </c>
      <c r="P40">
        <v>99.814688000000004</v>
      </c>
      <c r="Q40">
        <v>14.722146</v>
      </c>
      <c r="R40">
        <v>24.369302000000001</v>
      </c>
      <c r="S40">
        <v>19.164033</v>
      </c>
      <c r="T40">
        <v>0</v>
      </c>
      <c r="U40">
        <v>337.77290199999999</v>
      </c>
      <c r="V40">
        <v>16.144572</v>
      </c>
      <c r="W40">
        <v>43.476132</v>
      </c>
      <c r="X40">
        <v>142.780373</v>
      </c>
      <c r="Y40">
        <v>0</v>
      </c>
      <c r="Z40">
        <v>2.1293799999999998</v>
      </c>
      <c r="AA40">
        <v>0</v>
      </c>
      <c r="AB40">
        <v>11.611896</v>
      </c>
      <c r="AC40">
        <v>0</v>
      </c>
      <c r="AD40">
        <v>8.8223120000000002</v>
      </c>
      <c r="AE40">
        <v>47.849643</v>
      </c>
      <c r="AF40">
        <v>8.5891450000000003</v>
      </c>
      <c r="AG40">
        <v>38.764395</v>
      </c>
      <c r="AH40">
        <v>38.497255000000003</v>
      </c>
      <c r="AI40">
        <v>47.476691000000002</v>
      </c>
      <c r="AJ40">
        <v>0</v>
      </c>
      <c r="AK40">
        <v>24.933782000000001</v>
      </c>
      <c r="AL40">
        <v>12.934048000000001</v>
      </c>
      <c r="AM40">
        <v>0</v>
      </c>
      <c r="AN40">
        <v>0.75915299999999997</v>
      </c>
      <c r="AO40">
        <v>18.496569000000001</v>
      </c>
      <c r="AP40">
        <v>8.4311830000000008</v>
      </c>
      <c r="AQ40">
        <v>0</v>
      </c>
      <c r="AR40">
        <v>12.822739</v>
      </c>
      <c r="AS40">
        <v>9.114134</v>
      </c>
      <c r="AT40">
        <v>19.357951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135.51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2556.9927550000002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530.91008799999997</v>
      </c>
      <c r="L41">
        <v>625.96522400000003</v>
      </c>
      <c r="M41">
        <v>89.046800000000005</v>
      </c>
      <c r="N41">
        <v>56.709260999999998</v>
      </c>
      <c r="O41">
        <v>119.695958</v>
      </c>
      <c r="P41">
        <v>99.814688000000004</v>
      </c>
      <c r="Q41">
        <v>14.722146</v>
      </c>
      <c r="R41">
        <v>24.369302000000001</v>
      </c>
      <c r="S41">
        <v>19.164033</v>
      </c>
      <c r="T41">
        <v>0</v>
      </c>
      <c r="U41">
        <v>337.77290199999999</v>
      </c>
      <c r="V41">
        <v>16.144572</v>
      </c>
      <c r="W41">
        <v>43.476132</v>
      </c>
      <c r="X41">
        <v>142.780373</v>
      </c>
      <c r="Y41">
        <v>0</v>
      </c>
      <c r="Z41">
        <v>0</v>
      </c>
      <c r="AA41">
        <v>0</v>
      </c>
      <c r="AB41">
        <v>11.611896</v>
      </c>
      <c r="AC41">
        <v>0</v>
      </c>
      <c r="AD41">
        <v>8.8223120000000002</v>
      </c>
      <c r="AE41">
        <v>47.849643</v>
      </c>
      <c r="AF41">
        <v>8.5891450000000003</v>
      </c>
      <c r="AG41">
        <v>38.764395</v>
      </c>
      <c r="AH41">
        <v>38.497255000000003</v>
      </c>
      <c r="AI41">
        <v>47.476691000000002</v>
      </c>
      <c r="AJ41">
        <v>0</v>
      </c>
      <c r="AK41">
        <v>24.933782000000001</v>
      </c>
      <c r="AL41">
        <v>12.934048000000001</v>
      </c>
      <c r="AM41">
        <v>0</v>
      </c>
      <c r="AN41">
        <v>0.75915299999999997</v>
      </c>
      <c r="AO41">
        <v>18.496569000000001</v>
      </c>
      <c r="AP41">
        <v>8.4311830000000008</v>
      </c>
      <c r="AQ41">
        <v>0</v>
      </c>
      <c r="AR41">
        <v>17.096986000000001</v>
      </c>
      <c r="AS41">
        <v>9.114134</v>
      </c>
      <c r="AT41">
        <v>19.357951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135.51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2568.8166220000003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550.26808800000003</v>
      </c>
      <c r="L42">
        <v>625.96522400000003</v>
      </c>
      <c r="M42">
        <v>89.046800000000005</v>
      </c>
      <c r="N42">
        <v>56.709260999999998</v>
      </c>
      <c r="O42">
        <v>119.695958</v>
      </c>
      <c r="P42">
        <v>99.814688000000004</v>
      </c>
      <c r="Q42">
        <v>14.722146</v>
      </c>
      <c r="R42">
        <v>24.369302000000001</v>
      </c>
      <c r="S42">
        <v>19.164033</v>
      </c>
      <c r="T42">
        <v>0</v>
      </c>
      <c r="U42">
        <v>337.77290199999999</v>
      </c>
      <c r="V42">
        <v>16.144572</v>
      </c>
      <c r="W42">
        <v>43.476132</v>
      </c>
      <c r="X42">
        <v>142.780373</v>
      </c>
      <c r="Y42">
        <v>0</v>
      </c>
      <c r="Z42">
        <v>0</v>
      </c>
      <c r="AA42">
        <v>0</v>
      </c>
      <c r="AB42">
        <v>11.611896</v>
      </c>
      <c r="AC42">
        <v>0</v>
      </c>
      <c r="AD42">
        <v>8.8223120000000002</v>
      </c>
      <c r="AE42">
        <v>47.849643</v>
      </c>
      <c r="AF42">
        <v>8.5891450000000003</v>
      </c>
      <c r="AG42">
        <v>38.764395</v>
      </c>
      <c r="AH42">
        <v>38.497255000000003</v>
      </c>
      <c r="AI42">
        <v>31.651128</v>
      </c>
      <c r="AJ42">
        <v>0</v>
      </c>
      <c r="AK42">
        <v>24.933782000000001</v>
      </c>
      <c r="AL42">
        <v>12.934048000000001</v>
      </c>
      <c r="AM42">
        <v>0</v>
      </c>
      <c r="AN42">
        <v>0.75915299999999997</v>
      </c>
      <c r="AO42">
        <v>18.496569000000001</v>
      </c>
      <c r="AP42">
        <v>8.4311830000000008</v>
      </c>
      <c r="AQ42">
        <v>0</v>
      </c>
      <c r="AR42">
        <v>17.096986000000001</v>
      </c>
      <c r="AS42">
        <v>9.114134</v>
      </c>
      <c r="AT42">
        <v>19.357951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135.51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2572.3490590000001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579.30508799999996</v>
      </c>
      <c r="L43">
        <v>625.96522400000003</v>
      </c>
      <c r="M43">
        <v>89.046800000000005</v>
      </c>
      <c r="N43">
        <v>56.709260999999998</v>
      </c>
      <c r="O43">
        <v>119.695958</v>
      </c>
      <c r="P43">
        <v>99.814688000000004</v>
      </c>
      <c r="Q43">
        <v>14.722146</v>
      </c>
      <c r="R43">
        <v>24.369302000000001</v>
      </c>
      <c r="S43">
        <v>19.164033</v>
      </c>
      <c r="T43">
        <v>0</v>
      </c>
      <c r="U43">
        <v>337.77290199999999</v>
      </c>
      <c r="V43">
        <v>16.144572</v>
      </c>
      <c r="W43">
        <v>43.476132</v>
      </c>
      <c r="X43">
        <v>142.780373</v>
      </c>
      <c r="Y43">
        <v>0</v>
      </c>
      <c r="Z43">
        <v>0</v>
      </c>
      <c r="AA43">
        <v>0</v>
      </c>
      <c r="AB43">
        <v>11.611896</v>
      </c>
      <c r="AC43">
        <v>0</v>
      </c>
      <c r="AD43">
        <v>8.8223120000000002</v>
      </c>
      <c r="AE43">
        <v>47.849643</v>
      </c>
      <c r="AF43">
        <v>8.5891450000000003</v>
      </c>
      <c r="AG43">
        <v>38.764395</v>
      </c>
      <c r="AH43">
        <v>38.497255000000003</v>
      </c>
      <c r="AI43">
        <v>4.928547</v>
      </c>
      <c r="AJ43">
        <v>0</v>
      </c>
      <c r="AK43">
        <v>24.933782000000001</v>
      </c>
      <c r="AL43">
        <v>12.934048000000001</v>
      </c>
      <c r="AM43">
        <v>0</v>
      </c>
      <c r="AN43">
        <v>0.75915299999999997</v>
      </c>
      <c r="AO43">
        <v>18.496569000000001</v>
      </c>
      <c r="AP43">
        <v>12.683971</v>
      </c>
      <c r="AQ43">
        <v>0</v>
      </c>
      <c r="AR43">
        <v>37.399656</v>
      </c>
      <c r="AS43">
        <v>9.114134</v>
      </c>
      <c r="AT43">
        <v>19.357951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135.51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2599.2189360000002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588.98408800000004</v>
      </c>
      <c r="L44">
        <v>625.96522400000003</v>
      </c>
      <c r="M44">
        <v>89.046800000000005</v>
      </c>
      <c r="N44">
        <v>56.709260999999998</v>
      </c>
      <c r="O44">
        <v>119.695958</v>
      </c>
      <c r="P44">
        <v>99.814688000000004</v>
      </c>
      <c r="Q44">
        <v>14.722146</v>
      </c>
      <c r="R44">
        <v>24.369302000000001</v>
      </c>
      <c r="S44">
        <v>19.164033</v>
      </c>
      <c r="T44">
        <v>0</v>
      </c>
      <c r="U44">
        <v>337.77290199999999</v>
      </c>
      <c r="V44">
        <v>16.144572</v>
      </c>
      <c r="W44">
        <v>43.476132</v>
      </c>
      <c r="X44">
        <v>142.780373</v>
      </c>
      <c r="Y44">
        <v>0</v>
      </c>
      <c r="Z44">
        <v>0</v>
      </c>
      <c r="AA44">
        <v>0</v>
      </c>
      <c r="AB44">
        <v>11.611896</v>
      </c>
      <c r="AC44">
        <v>0</v>
      </c>
      <c r="AD44">
        <v>8.8223120000000002</v>
      </c>
      <c r="AE44">
        <v>47.849643</v>
      </c>
      <c r="AF44">
        <v>8.5891450000000003</v>
      </c>
      <c r="AG44">
        <v>38.764395</v>
      </c>
      <c r="AH44">
        <v>38.497255000000003</v>
      </c>
      <c r="AI44">
        <v>0</v>
      </c>
      <c r="AJ44">
        <v>0</v>
      </c>
      <c r="AK44">
        <v>24.933782000000001</v>
      </c>
      <c r="AL44">
        <v>12.934048000000001</v>
      </c>
      <c r="AM44">
        <v>0</v>
      </c>
      <c r="AN44">
        <v>0.75915299999999997</v>
      </c>
      <c r="AO44">
        <v>18.496569000000001</v>
      </c>
      <c r="AP44">
        <v>12.683971</v>
      </c>
      <c r="AQ44">
        <v>0</v>
      </c>
      <c r="AR44">
        <v>37.399656</v>
      </c>
      <c r="AS44">
        <v>9.114134</v>
      </c>
      <c r="AT44">
        <v>19.357951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135.51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2603.9693889999999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608.34208799999999</v>
      </c>
      <c r="L45">
        <v>625.96522400000003</v>
      </c>
      <c r="M45">
        <v>89.046800000000005</v>
      </c>
      <c r="N45">
        <v>56.709260999999998</v>
      </c>
      <c r="O45">
        <v>119.695958</v>
      </c>
      <c r="P45">
        <v>99.814688000000004</v>
      </c>
      <c r="Q45">
        <v>14.722146</v>
      </c>
      <c r="R45">
        <v>24.369302000000001</v>
      </c>
      <c r="S45">
        <v>19.164033</v>
      </c>
      <c r="T45">
        <v>0</v>
      </c>
      <c r="U45">
        <v>337.77290199999999</v>
      </c>
      <c r="V45">
        <v>16.144572</v>
      </c>
      <c r="W45">
        <v>43.476132</v>
      </c>
      <c r="X45">
        <v>142.780373</v>
      </c>
      <c r="Y45">
        <v>0</v>
      </c>
      <c r="Z45">
        <v>0</v>
      </c>
      <c r="AA45">
        <v>0</v>
      </c>
      <c r="AB45">
        <v>11.611896</v>
      </c>
      <c r="AC45">
        <v>0</v>
      </c>
      <c r="AD45">
        <v>8.8223120000000002</v>
      </c>
      <c r="AE45">
        <v>47.849643</v>
      </c>
      <c r="AF45">
        <v>8.5891450000000003</v>
      </c>
      <c r="AG45">
        <v>38.764395</v>
      </c>
      <c r="AH45">
        <v>38.497255000000003</v>
      </c>
      <c r="AI45">
        <v>0</v>
      </c>
      <c r="AJ45">
        <v>0</v>
      </c>
      <c r="AK45">
        <v>24.933782000000001</v>
      </c>
      <c r="AL45">
        <v>12.934048000000001</v>
      </c>
      <c r="AM45">
        <v>0</v>
      </c>
      <c r="AN45">
        <v>0.75915299999999997</v>
      </c>
      <c r="AO45">
        <v>18.496569000000001</v>
      </c>
      <c r="AP45">
        <v>12.683971</v>
      </c>
      <c r="AQ45">
        <v>0</v>
      </c>
      <c r="AR45">
        <v>10.685616</v>
      </c>
      <c r="AS45">
        <v>9.114134</v>
      </c>
      <c r="AT45">
        <v>19.123588000000002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135.51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2596.3789859999997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618.02108799999996</v>
      </c>
      <c r="L46">
        <v>625.96522400000003</v>
      </c>
      <c r="M46">
        <v>89.046800000000005</v>
      </c>
      <c r="N46">
        <v>56.709260999999998</v>
      </c>
      <c r="O46">
        <v>119.695958</v>
      </c>
      <c r="P46">
        <v>99.814688000000004</v>
      </c>
      <c r="Q46">
        <v>14.722146</v>
      </c>
      <c r="R46">
        <v>24.369302000000001</v>
      </c>
      <c r="S46">
        <v>19.164033</v>
      </c>
      <c r="T46">
        <v>0</v>
      </c>
      <c r="U46">
        <v>337.77290199999999</v>
      </c>
      <c r="V46">
        <v>16.144572</v>
      </c>
      <c r="W46">
        <v>43.476132</v>
      </c>
      <c r="X46">
        <v>142.780373</v>
      </c>
      <c r="Y46">
        <v>0</v>
      </c>
      <c r="Z46">
        <v>0</v>
      </c>
      <c r="AA46">
        <v>0</v>
      </c>
      <c r="AB46">
        <v>11.611896</v>
      </c>
      <c r="AC46">
        <v>0</v>
      </c>
      <c r="AD46">
        <v>8.8223120000000002</v>
      </c>
      <c r="AE46">
        <v>47.849643</v>
      </c>
      <c r="AF46">
        <v>8.5891450000000003</v>
      </c>
      <c r="AG46">
        <v>38.764395</v>
      </c>
      <c r="AH46">
        <v>38.497255000000003</v>
      </c>
      <c r="AI46">
        <v>0</v>
      </c>
      <c r="AJ46">
        <v>0</v>
      </c>
      <c r="AK46">
        <v>24.933782000000001</v>
      </c>
      <c r="AL46">
        <v>12.934048000000001</v>
      </c>
      <c r="AM46">
        <v>0</v>
      </c>
      <c r="AN46">
        <v>0.75915299999999997</v>
      </c>
      <c r="AO46">
        <v>18.496569000000001</v>
      </c>
      <c r="AP46">
        <v>12.683971</v>
      </c>
      <c r="AQ46">
        <v>0</v>
      </c>
      <c r="AR46">
        <v>6.4113699999999998</v>
      </c>
      <c r="AS46">
        <v>9.114134</v>
      </c>
      <c r="AT46">
        <v>18.310231000000002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135.51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2600.9703829999999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661.20787800000005</v>
      </c>
      <c r="L47">
        <v>625.96522400000003</v>
      </c>
      <c r="M47">
        <v>89.046800000000005</v>
      </c>
      <c r="N47">
        <v>56.709260999999998</v>
      </c>
      <c r="O47">
        <v>119.695958</v>
      </c>
      <c r="P47">
        <v>99.814688000000004</v>
      </c>
      <c r="Q47">
        <v>14.722146</v>
      </c>
      <c r="R47">
        <v>24.369302000000001</v>
      </c>
      <c r="S47">
        <v>19.164033</v>
      </c>
      <c r="T47">
        <v>0</v>
      </c>
      <c r="U47">
        <v>337.77290199999999</v>
      </c>
      <c r="V47">
        <v>16.144572</v>
      </c>
      <c r="W47">
        <v>43.476132</v>
      </c>
      <c r="X47">
        <v>142.780373</v>
      </c>
      <c r="Y47">
        <v>0</v>
      </c>
      <c r="Z47">
        <v>0</v>
      </c>
      <c r="AA47">
        <v>0</v>
      </c>
      <c r="AB47">
        <v>11.611896</v>
      </c>
      <c r="AC47">
        <v>0</v>
      </c>
      <c r="AD47">
        <v>8.8223120000000002</v>
      </c>
      <c r="AE47">
        <v>47.849643</v>
      </c>
      <c r="AF47">
        <v>8.5891450000000003</v>
      </c>
      <c r="AG47">
        <v>38.764395</v>
      </c>
      <c r="AH47">
        <v>38.497255000000003</v>
      </c>
      <c r="AI47">
        <v>0</v>
      </c>
      <c r="AJ47">
        <v>0</v>
      </c>
      <c r="AK47">
        <v>24.933782000000001</v>
      </c>
      <c r="AL47">
        <v>23.618696</v>
      </c>
      <c r="AM47">
        <v>0</v>
      </c>
      <c r="AN47">
        <v>0.75915299999999997</v>
      </c>
      <c r="AO47">
        <v>18.496569000000001</v>
      </c>
      <c r="AP47">
        <v>11.282907</v>
      </c>
      <c r="AQ47">
        <v>0</v>
      </c>
      <c r="AR47">
        <v>6.4113699999999998</v>
      </c>
      <c r="AS47">
        <v>9.114134</v>
      </c>
      <c r="AT47">
        <v>17.490314999999999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2652.6208409999999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661.20787800000005</v>
      </c>
      <c r="L48">
        <v>625.96522400000003</v>
      </c>
      <c r="M48">
        <v>89.046800000000005</v>
      </c>
      <c r="N48">
        <v>56.709260999999998</v>
      </c>
      <c r="O48">
        <v>119.695958</v>
      </c>
      <c r="P48">
        <v>99.814688000000004</v>
      </c>
      <c r="Q48">
        <v>14.722146</v>
      </c>
      <c r="R48">
        <v>24.369302000000001</v>
      </c>
      <c r="S48">
        <v>19.164033</v>
      </c>
      <c r="T48">
        <v>0</v>
      </c>
      <c r="U48">
        <v>337.77290199999999</v>
      </c>
      <c r="V48">
        <v>16.144572</v>
      </c>
      <c r="W48">
        <v>43.476132</v>
      </c>
      <c r="X48">
        <v>142.780373</v>
      </c>
      <c r="Y48">
        <v>0</v>
      </c>
      <c r="Z48">
        <v>0</v>
      </c>
      <c r="AA48">
        <v>0</v>
      </c>
      <c r="AB48">
        <v>11.611896</v>
      </c>
      <c r="AC48">
        <v>0</v>
      </c>
      <c r="AD48">
        <v>8.8223120000000002</v>
      </c>
      <c r="AE48">
        <v>47.849643</v>
      </c>
      <c r="AF48">
        <v>8.5891450000000003</v>
      </c>
      <c r="AG48">
        <v>38.764395</v>
      </c>
      <c r="AH48">
        <v>38.497255000000003</v>
      </c>
      <c r="AI48">
        <v>0</v>
      </c>
      <c r="AJ48">
        <v>0</v>
      </c>
      <c r="AK48">
        <v>24.933782000000001</v>
      </c>
      <c r="AL48">
        <v>23.618696</v>
      </c>
      <c r="AM48">
        <v>0</v>
      </c>
      <c r="AN48">
        <v>0.75915299999999997</v>
      </c>
      <c r="AO48">
        <v>18.496569000000001</v>
      </c>
      <c r="AP48">
        <v>11.282907</v>
      </c>
      <c r="AQ48">
        <v>0</v>
      </c>
      <c r="AR48">
        <v>6.4113699999999998</v>
      </c>
      <c r="AS48">
        <v>9.114134</v>
      </c>
      <c r="AT48">
        <v>17.661421000000001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2652.7919469999997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661.20787800000005</v>
      </c>
      <c r="L49">
        <v>625.96522400000003</v>
      </c>
      <c r="M49">
        <v>89.046800000000005</v>
      </c>
      <c r="N49">
        <v>56.709260999999998</v>
      </c>
      <c r="O49">
        <v>119.695958</v>
      </c>
      <c r="P49">
        <v>99.814688000000004</v>
      </c>
      <c r="Q49">
        <v>14.722146</v>
      </c>
      <c r="R49">
        <v>24.369302000000001</v>
      </c>
      <c r="S49">
        <v>19.164033</v>
      </c>
      <c r="T49">
        <v>0</v>
      </c>
      <c r="U49">
        <v>337.77290199999999</v>
      </c>
      <c r="V49">
        <v>16.144572</v>
      </c>
      <c r="W49">
        <v>43.476132</v>
      </c>
      <c r="X49">
        <v>142.780373</v>
      </c>
      <c r="Y49">
        <v>0</v>
      </c>
      <c r="Z49">
        <v>0</v>
      </c>
      <c r="AA49">
        <v>0</v>
      </c>
      <c r="AB49">
        <v>11.611896</v>
      </c>
      <c r="AC49">
        <v>0</v>
      </c>
      <c r="AD49">
        <v>8.8223120000000002</v>
      </c>
      <c r="AE49">
        <v>47.849643</v>
      </c>
      <c r="AF49">
        <v>8.5891450000000003</v>
      </c>
      <c r="AG49">
        <v>38.764395</v>
      </c>
      <c r="AH49">
        <v>38.497255000000003</v>
      </c>
      <c r="AI49">
        <v>0</v>
      </c>
      <c r="AJ49">
        <v>0</v>
      </c>
      <c r="AK49">
        <v>24.933782000000001</v>
      </c>
      <c r="AL49">
        <v>23.618696</v>
      </c>
      <c r="AM49">
        <v>0</v>
      </c>
      <c r="AN49">
        <v>0.75915299999999997</v>
      </c>
      <c r="AO49">
        <v>18.496569000000001</v>
      </c>
      <c r="AP49">
        <v>11.282907</v>
      </c>
      <c r="AQ49">
        <v>0</v>
      </c>
      <c r="AR49">
        <v>12.822739</v>
      </c>
      <c r="AS49">
        <v>9.114134</v>
      </c>
      <c r="AT49">
        <v>18.660513000000002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2660.2024080000001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661.20787800000005</v>
      </c>
      <c r="L50">
        <v>632.18398200000001</v>
      </c>
      <c r="M50">
        <v>89.046800000000005</v>
      </c>
      <c r="N50">
        <v>56.709260999999998</v>
      </c>
      <c r="O50">
        <v>119.695958</v>
      </c>
      <c r="P50">
        <v>99.814688000000004</v>
      </c>
      <c r="Q50">
        <v>19.343482000000002</v>
      </c>
      <c r="R50">
        <v>24.369302000000001</v>
      </c>
      <c r="S50">
        <v>25.542978000000002</v>
      </c>
      <c r="T50">
        <v>0</v>
      </c>
      <c r="U50">
        <v>337.77290199999999</v>
      </c>
      <c r="V50">
        <v>16.144572</v>
      </c>
      <c r="W50">
        <v>43.476132</v>
      </c>
      <c r="X50">
        <v>142.780373</v>
      </c>
      <c r="Y50">
        <v>0</v>
      </c>
      <c r="Z50">
        <v>0</v>
      </c>
      <c r="AA50">
        <v>0</v>
      </c>
      <c r="AB50">
        <v>11.611896</v>
      </c>
      <c r="AC50">
        <v>0</v>
      </c>
      <c r="AD50">
        <v>8.8223120000000002</v>
      </c>
      <c r="AE50">
        <v>47.849643</v>
      </c>
      <c r="AF50">
        <v>8.5891450000000003</v>
      </c>
      <c r="AG50">
        <v>38.764395</v>
      </c>
      <c r="AH50">
        <v>38.497255000000003</v>
      </c>
      <c r="AI50">
        <v>0</v>
      </c>
      <c r="AJ50">
        <v>0</v>
      </c>
      <c r="AK50">
        <v>24.933782000000001</v>
      </c>
      <c r="AL50">
        <v>23.618696</v>
      </c>
      <c r="AM50">
        <v>0</v>
      </c>
      <c r="AN50">
        <v>0.75915299999999997</v>
      </c>
      <c r="AO50">
        <v>18.496569000000001</v>
      </c>
      <c r="AP50">
        <v>11.282907</v>
      </c>
      <c r="AQ50">
        <v>0</v>
      </c>
      <c r="AR50">
        <v>12.822739</v>
      </c>
      <c r="AS50">
        <v>9.114134</v>
      </c>
      <c r="AT50">
        <v>19.357951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135.51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2678.1188849999999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661.20787800000005</v>
      </c>
      <c r="L51">
        <v>632.18398200000001</v>
      </c>
      <c r="M51">
        <v>89.046800000000005</v>
      </c>
      <c r="N51">
        <v>56.709260999999998</v>
      </c>
      <c r="O51">
        <v>119.695958</v>
      </c>
      <c r="P51">
        <v>99.814688000000004</v>
      </c>
      <c r="Q51">
        <v>19.343482000000002</v>
      </c>
      <c r="R51">
        <v>24.369302000000001</v>
      </c>
      <c r="S51">
        <v>25.542978000000002</v>
      </c>
      <c r="T51">
        <v>0</v>
      </c>
      <c r="U51">
        <v>337.77290199999999</v>
      </c>
      <c r="V51">
        <v>16.144572</v>
      </c>
      <c r="W51">
        <v>43.476132</v>
      </c>
      <c r="X51">
        <v>142.780373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8.8223120000000002</v>
      </c>
      <c r="AE51">
        <v>31.899761999999999</v>
      </c>
      <c r="AF51">
        <v>8.5891450000000003</v>
      </c>
      <c r="AG51">
        <v>38.764395</v>
      </c>
      <c r="AH51">
        <v>38.497255000000003</v>
      </c>
      <c r="AI51">
        <v>0</v>
      </c>
      <c r="AJ51">
        <v>0</v>
      </c>
      <c r="AK51">
        <v>24.933782000000001</v>
      </c>
      <c r="AL51">
        <v>23.618696</v>
      </c>
      <c r="AM51">
        <v>0</v>
      </c>
      <c r="AN51">
        <v>0.75915299999999997</v>
      </c>
      <c r="AO51">
        <v>18.496569000000001</v>
      </c>
      <c r="AP51">
        <v>11.282907</v>
      </c>
      <c r="AQ51">
        <v>0</v>
      </c>
      <c r="AR51">
        <v>6.4113699999999998</v>
      </c>
      <c r="AS51">
        <v>9.114134</v>
      </c>
      <c r="AT51">
        <v>19.357951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2644.1457389999996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661.20787800000005</v>
      </c>
      <c r="L52">
        <v>632.18398200000001</v>
      </c>
      <c r="M52">
        <v>89.046800000000005</v>
      </c>
      <c r="N52">
        <v>56.709260999999998</v>
      </c>
      <c r="O52">
        <v>119.695958</v>
      </c>
      <c r="P52">
        <v>99.814688000000004</v>
      </c>
      <c r="Q52">
        <v>19.343482000000002</v>
      </c>
      <c r="R52">
        <v>24.369302000000001</v>
      </c>
      <c r="S52">
        <v>25.542978000000002</v>
      </c>
      <c r="T52">
        <v>0</v>
      </c>
      <c r="U52">
        <v>337.77290199999999</v>
      </c>
      <c r="V52">
        <v>16.144572</v>
      </c>
      <c r="W52">
        <v>43.476132</v>
      </c>
      <c r="X52">
        <v>142.780373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8.8223120000000002</v>
      </c>
      <c r="AE52">
        <v>31.899761999999999</v>
      </c>
      <c r="AF52">
        <v>8.5891450000000003</v>
      </c>
      <c r="AG52">
        <v>38.764395</v>
      </c>
      <c r="AH52">
        <v>38.497255000000003</v>
      </c>
      <c r="AI52">
        <v>0</v>
      </c>
      <c r="AJ52">
        <v>0</v>
      </c>
      <c r="AK52">
        <v>24.933782000000001</v>
      </c>
      <c r="AL52">
        <v>23.618696</v>
      </c>
      <c r="AM52">
        <v>0</v>
      </c>
      <c r="AN52">
        <v>0.75915299999999997</v>
      </c>
      <c r="AO52">
        <v>18.496569000000001</v>
      </c>
      <c r="AP52">
        <v>11.282907</v>
      </c>
      <c r="AQ52">
        <v>0</v>
      </c>
      <c r="AR52">
        <v>37.399656</v>
      </c>
      <c r="AS52">
        <v>9.114134</v>
      </c>
      <c r="AT52">
        <v>19.357951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135.51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2675.1340250000003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661.20787800000005</v>
      </c>
      <c r="L53">
        <v>632.18398200000001</v>
      </c>
      <c r="M53">
        <v>89.046800000000005</v>
      </c>
      <c r="N53">
        <v>56.709260999999998</v>
      </c>
      <c r="O53">
        <v>119.695958</v>
      </c>
      <c r="P53">
        <v>99.814688000000004</v>
      </c>
      <c r="Q53">
        <v>19.343482000000002</v>
      </c>
      <c r="R53">
        <v>24.369302000000001</v>
      </c>
      <c r="S53">
        <v>25.542978000000002</v>
      </c>
      <c r="T53">
        <v>0</v>
      </c>
      <c r="U53">
        <v>337.77290199999999</v>
      </c>
      <c r="V53">
        <v>16.144572</v>
      </c>
      <c r="W53">
        <v>43.476132</v>
      </c>
      <c r="X53">
        <v>142.780373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8.8223120000000002</v>
      </c>
      <c r="AE53">
        <v>31.899761999999999</v>
      </c>
      <c r="AF53">
        <v>8.5891450000000003</v>
      </c>
      <c r="AG53">
        <v>38.764395</v>
      </c>
      <c r="AH53">
        <v>38.497255000000003</v>
      </c>
      <c r="AI53">
        <v>0</v>
      </c>
      <c r="AJ53">
        <v>0</v>
      </c>
      <c r="AK53">
        <v>24.933782000000001</v>
      </c>
      <c r="AL53">
        <v>35.990394000000002</v>
      </c>
      <c r="AM53">
        <v>0</v>
      </c>
      <c r="AN53">
        <v>0.75915299999999997</v>
      </c>
      <c r="AO53">
        <v>18.496569000000001</v>
      </c>
      <c r="AP53">
        <v>12.683971</v>
      </c>
      <c r="AQ53">
        <v>0</v>
      </c>
      <c r="AR53">
        <v>37.399656</v>
      </c>
      <c r="AS53">
        <v>23.826948999999999</v>
      </c>
      <c r="AT53">
        <v>19.357951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135.51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2703.6196019999998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661.20787800000005</v>
      </c>
      <c r="L54">
        <v>632.18398200000001</v>
      </c>
      <c r="M54">
        <v>89.046800000000005</v>
      </c>
      <c r="N54">
        <v>56.709260999999998</v>
      </c>
      <c r="O54">
        <v>119.695958</v>
      </c>
      <c r="P54">
        <v>99.814688000000004</v>
      </c>
      <c r="Q54">
        <v>19.343482000000002</v>
      </c>
      <c r="R54">
        <v>24.369302000000001</v>
      </c>
      <c r="S54">
        <v>25.542978000000002</v>
      </c>
      <c r="T54">
        <v>0</v>
      </c>
      <c r="U54">
        <v>337.77290199999999</v>
      </c>
      <c r="V54">
        <v>16.144572</v>
      </c>
      <c r="W54">
        <v>43.476132</v>
      </c>
      <c r="X54">
        <v>142.780373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8.8223120000000002</v>
      </c>
      <c r="AE54">
        <v>31.899761999999999</v>
      </c>
      <c r="AF54">
        <v>8.5891450000000003</v>
      </c>
      <c r="AG54">
        <v>38.764395</v>
      </c>
      <c r="AH54">
        <v>38.497255000000003</v>
      </c>
      <c r="AI54">
        <v>0</v>
      </c>
      <c r="AJ54">
        <v>0</v>
      </c>
      <c r="AK54">
        <v>24.933782000000001</v>
      </c>
      <c r="AL54">
        <v>35.990394000000002</v>
      </c>
      <c r="AM54">
        <v>0</v>
      </c>
      <c r="AN54">
        <v>0.75915299999999997</v>
      </c>
      <c r="AO54">
        <v>18.496569000000001</v>
      </c>
      <c r="AP54">
        <v>12.683971</v>
      </c>
      <c r="AQ54">
        <v>0</v>
      </c>
      <c r="AR54">
        <v>6.4113699999999998</v>
      </c>
      <c r="AS54">
        <v>23.826948999999999</v>
      </c>
      <c r="AT54">
        <v>19.357951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2672.631316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661.20787800000005</v>
      </c>
      <c r="L55">
        <v>632.18398200000001</v>
      </c>
      <c r="M55">
        <v>89.046800000000005</v>
      </c>
      <c r="N55">
        <v>56.709260999999998</v>
      </c>
      <c r="O55">
        <v>119.695958</v>
      </c>
      <c r="P55">
        <v>99.814688000000004</v>
      </c>
      <c r="Q55">
        <v>19.343482000000002</v>
      </c>
      <c r="R55">
        <v>24.369302000000001</v>
      </c>
      <c r="S55">
        <v>25.542978000000002</v>
      </c>
      <c r="T55">
        <v>0</v>
      </c>
      <c r="U55">
        <v>337.77290199999999</v>
      </c>
      <c r="V55">
        <v>16.144572</v>
      </c>
      <c r="W55">
        <v>43.476132</v>
      </c>
      <c r="X55">
        <v>142.780373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8.8223120000000002</v>
      </c>
      <c r="AE55">
        <v>31.899761999999999</v>
      </c>
      <c r="AF55">
        <v>8.5891450000000003</v>
      </c>
      <c r="AG55">
        <v>38.764395</v>
      </c>
      <c r="AH55">
        <v>38.497255000000003</v>
      </c>
      <c r="AI55">
        <v>0</v>
      </c>
      <c r="AJ55">
        <v>0</v>
      </c>
      <c r="AK55">
        <v>24.933782000000001</v>
      </c>
      <c r="AL55">
        <v>35.990394000000002</v>
      </c>
      <c r="AM55">
        <v>0</v>
      </c>
      <c r="AN55">
        <v>0.75915299999999997</v>
      </c>
      <c r="AO55">
        <v>18.496569000000001</v>
      </c>
      <c r="AP55">
        <v>12.683971</v>
      </c>
      <c r="AQ55">
        <v>0</v>
      </c>
      <c r="AR55">
        <v>6.4113699999999998</v>
      </c>
      <c r="AS55">
        <v>23.826948999999999</v>
      </c>
      <c r="AT55">
        <v>19.357951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135.51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2672.631316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661.20787800000005</v>
      </c>
      <c r="L56">
        <v>632.18398200000001</v>
      </c>
      <c r="M56">
        <v>89.046800000000005</v>
      </c>
      <c r="N56">
        <v>56.709260999999998</v>
      </c>
      <c r="O56">
        <v>119.695958</v>
      </c>
      <c r="P56">
        <v>85.296188000000001</v>
      </c>
      <c r="Q56">
        <v>19.343482000000002</v>
      </c>
      <c r="R56">
        <v>24.369302000000001</v>
      </c>
      <c r="S56">
        <v>25.542978000000002</v>
      </c>
      <c r="T56">
        <v>0</v>
      </c>
      <c r="U56">
        <v>337.77290199999999</v>
      </c>
      <c r="V56">
        <v>16.144572</v>
      </c>
      <c r="W56">
        <v>43.476132</v>
      </c>
      <c r="X56">
        <v>142.780373</v>
      </c>
      <c r="Y56">
        <v>0</v>
      </c>
      <c r="Z56">
        <v>6.3114819999999998</v>
      </c>
      <c r="AA56">
        <v>0</v>
      </c>
      <c r="AB56">
        <v>0</v>
      </c>
      <c r="AC56">
        <v>0</v>
      </c>
      <c r="AD56">
        <v>8.8223120000000002</v>
      </c>
      <c r="AE56">
        <v>31.899761999999999</v>
      </c>
      <c r="AF56">
        <v>8.5891450000000003</v>
      </c>
      <c r="AG56">
        <v>38.764395</v>
      </c>
      <c r="AH56">
        <v>38.497255000000003</v>
      </c>
      <c r="AI56">
        <v>0</v>
      </c>
      <c r="AJ56">
        <v>0</v>
      </c>
      <c r="AK56">
        <v>24.933782000000001</v>
      </c>
      <c r="AL56">
        <v>35.990394000000002</v>
      </c>
      <c r="AM56">
        <v>0</v>
      </c>
      <c r="AN56">
        <v>0.75915299999999997</v>
      </c>
      <c r="AO56">
        <v>18.496569000000001</v>
      </c>
      <c r="AP56">
        <v>12.683971</v>
      </c>
      <c r="AQ56">
        <v>0</v>
      </c>
      <c r="AR56">
        <v>6.4113699999999998</v>
      </c>
      <c r="AS56">
        <v>23.826948999999999</v>
      </c>
      <c r="AT56">
        <v>19.357951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135.51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2664.4242979999999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661.20787800000005</v>
      </c>
      <c r="L57">
        <v>632.18398200000001</v>
      </c>
      <c r="M57">
        <v>89.046800000000005</v>
      </c>
      <c r="N57">
        <v>56.709260999999998</v>
      </c>
      <c r="O57">
        <v>119.695958</v>
      </c>
      <c r="P57">
        <v>85.296188000000001</v>
      </c>
      <c r="Q57">
        <v>19.343482000000002</v>
      </c>
      <c r="R57">
        <v>24.369302000000001</v>
      </c>
      <c r="S57">
        <v>25.542978000000002</v>
      </c>
      <c r="T57">
        <v>0</v>
      </c>
      <c r="U57">
        <v>337.77290199999999</v>
      </c>
      <c r="V57">
        <v>16.144572</v>
      </c>
      <c r="W57">
        <v>43.476132</v>
      </c>
      <c r="X57">
        <v>142.780373</v>
      </c>
      <c r="Y57">
        <v>0</v>
      </c>
      <c r="Z57">
        <v>6.3114819999999998</v>
      </c>
      <c r="AA57">
        <v>0</v>
      </c>
      <c r="AB57">
        <v>0</v>
      </c>
      <c r="AC57">
        <v>0</v>
      </c>
      <c r="AD57">
        <v>8.8223120000000002</v>
      </c>
      <c r="AE57">
        <v>31.899761999999999</v>
      </c>
      <c r="AF57">
        <v>8.5891450000000003</v>
      </c>
      <c r="AG57">
        <v>38.764395</v>
      </c>
      <c r="AH57">
        <v>38.497255000000003</v>
      </c>
      <c r="AI57">
        <v>0</v>
      </c>
      <c r="AJ57">
        <v>0</v>
      </c>
      <c r="AK57">
        <v>24.933782000000001</v>
      </c>
      <c r="AL57">
        <v>76.828243000000001</v>
      </c>
      <c r="AM57">
        <v>0</v>
      </c>
      <c r="AN57">
        <v>0.75915299999999997</v>
      </c>
      <c r="AO57">
        <v>18.496569000000001</v>
      </c>
      <c r="AP57">
        <v>11.282907</v>
      </c>
      <c r="AQ57">
        <v>0</v>
      </c>
      <c r="AR57">
        <v>6.4113699999999998</v>
      </c>
      <c r="AS57">
        <v>9.114134</v>
      </c>
      <c r="AT57">
        <v>19.357951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135.51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2689.1482679999999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661.20787800000005</v>
      </c>
      <c r="L58">
        <v>632.18398200000001</v>
      </c>
      <c r="M58">
        <v>89.046800000000005</v>
      </c>
      <c r="N58">
        <v>56.709260999999998</v>
      </c>
      <c r="O58">
        <v>119.695958</v>
      </c>
      <c r="P58">
        <v>85.296188000000001</v>
      </c>
      <c r="Q58">
        <v>19.343482000000002</v>
      </c>
      <c r="R58">
        <v>24.369302000000001</v>
      </c>
      <c r="S58">
        <v>25.542978000000002</v>
      </c>
      <c r="T58">
        <v>0</v>
      </c>
      <c r="U58">
        <v>337.77290199999999</v>
      </c>
      <c r="V58">
        <v>16.144572</v>
      </c>
      <c r="W58">
        <v>43.476132</v>
      </c>
      <c r="X58">
        <v>142.780373</v>
      </c>
      <c r="Y58">
        <v>0</v>
      </c>
      <c r="Z58">
        <v>6.3114819999999998</v>
      </c>
      <c r="AA58">
        <v>0</v>
      </c>
      <c r="AB58">
        <v>0</v>
      </c>
      <c r="AC58">
        <v>0</v>
      </c>
      <c r="AD58">
        <v>8.8223120000000002</v>
      </c>
      <c r="AE58">
        <v>31.899761999999999</v>
      </c>
      <c r="AF58">
        <v>8.5891450000000003</v>
      </c>
      <c r="AG58">
        <v>38.764395</v>
      </c>
      <c r="AH58">
        <v>38.497255000000003</v>
      </c>
      <c r="AI58">
        <v>0</v>
      </c>
      <c r="AJ58">
        <v>0</v>
      </c>
      <c r="AK58">
        <v>24.933782000000001</v>
      </c>
      <c r="AL58">
        <v>76.828243000000001</v>
      </c>
      <c r="AM58">
        <v>0</v>
      </c>
      <c r="AN58">
        <v>0.75915299999999997</v>
      </c>
      <c r="AO58">
        <v>18.496569000000001</v>
      </c>
      <c r="AP58">
        <v>11.282907</v>
      </c>
      <c r="AQ58">
        <v>0</v>
      </c>
      <c r="AR58">
        <v>6.4113699999999998</v>
      </c>
      <c r="AS58">
        <v>9.114134</v>
      </c>
      <c r="AT58">
        <v>19.357951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135.51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2689.1482679999999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330.60753799999998</v>
      </c>
      <c r="L59">
        <v>632.18398200000001</v>
      </c>
      <c r="M59">
        <v>89.046800000000005</v>
      </c>
      <c r="N59">
        <v>56.709260999999998</v>
      </c>
      <c r="O59">
        <v>119.695958</v>
      </c>
      <c r="P59">
        <v>85.296188000000001</v>
      </c>
      <c r="Q59">
        <v>19.343482000000002</v>
      </c>
      <c r="R59">
        <v>24.369302000000001</v>
      </c>
      <c r="S59">
        <v>25.542978000000002</v>
      </c>
      <c r="T59">
        <v>0</v>
      </c>
      <c r="U59">
        <v>337.77290199999999</v>
      </c>
      <c r="V59">
        <v>16.144572</v>
      </c>
      <c r="W59">
        <v>43.476132</v>
      </c>
      <c r="X59">
        <v>142.780373</v>
      </c>
      <c r="Y59">
        <v>0</v>
      </c>
      <c r="Z59">
        <v>6.3114819999999998</v>
      </c>
      <c r="AA59">
        <v>0</v>
      </c>
      <c r="AB59">
        <v>0</v>
      </c>
      <c r="AC59">
        <v>0</v>
      </c>
      <c r="AD59">
        <v>8.8223120000000002</v>
      </c>
      <c r="AE59">
        <v>31.899761999999999</v>
      </c>
      <c r="AF59">
        <v>8.5891450000000003</v>
      </c>
      <c r="AG59">
        <v>38.764395</v>
      </c>
      <c r="AH59">
        <v>38.497255000000003</v>
      </c>
      <c r="AI59">
        <v>0</v>
      </c>
      <c r="AJ59">
        <v>0</v>
      </c>
      <c r="AK59">
        <v>24.933782000000001</v>
      </c>
      <c r="AL59">
        <v>76.828243000000001</v>
      </c>
      <c r="AM59">
        <v>0</v>
      </c>
      <c r="AN59">
        <v>0.75915299999999997</v>
      </c>
      <c r="AO59">
        <v>18.496569000000001</v>
      </c>
      <c r="AP59">
        <v>11.282907</v>
      </c>
      <c r="AQ59">
        <v>0</v>
      </c>
      <c r="AR59">
        <v>37.399656</v>
      </c>
      <c r="AS59">
        <v>9.114134</v>
      </c>
      <c r="AT59">
        <v>19.357951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135.51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2389.5362139999997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330.60753799999998</v>
      </c>
      <c r="L60">
        <v>632.18398200000001</v>
      </c>
      <c r="M60">
        <v>89.046800000000005</v>
      </c>
      <c r="N60">
        <v>56.709260999999998</v>
      </c>
      <c r="O60">
        <v>119.695958</v>
      </c>
      <c r="P60">
        <v>85.296188000000001</v>
      </c>
      <c r="Q60">
        <v>19.343482000000002</v>
      </c>
      <c r="R60">
        <v>24.369302000000001</v>
      </c>
      <c r="S60">
        <v>25.542978000000002</v>
      </c>
      <c r="T60">
        <v>0</v>
      </c>
      <c r="U60">
        <v>337.77290199999999</v>
      </c>
      <c r="V60">
        <v>16.144572</v>
      </c>
      <c r="W60">
        <v>43.476132</v>
      </c>
      <c r="X60">
        <v>142.780373</v>
      </c>
      <c r="Y60">
        <v>0</v>
      </c>
      <c r="Z60">
        <v>6.3114819999999998</v>
      </c>
      <c r="AA60">
        <v>0</v>
      </c>
      <c r="AB60">
        <v>0</v>
      </c>
      <c r="AC60">
        <v>0</v>
      </c>
      <c r="AD60">
        <v>8.8223120000000002</v>
      </c>
      <c r="AE60">
        <v>31.899761999999999</v>
      </c>
      <c r="AF60">
        <v>8.5891450000000003</v>
      </c>
      <c r="AG60">
        <v>38.764395</v>
      </c>
      <c r="AH60">
        <v>38.497255000000003</v>
      </c>
      <c r="AI60">
        <v>0</v>
      </c>
      <c r="AJ60">
        <v>0</v>
      </c>
      <c r="AK60">
        <v>24.933782000000001</v>
      </c>
      <c r="AL60">
        <v>76.828243000000001</v>
      </c>
      <c r="AM60">
        <v>0</v>
      </c>
      <c r="AN60">
        <v>0.75915299999999997</v>
      </c>
      <c r="AO60">
        <v>18.496569000000001</v>
      </c>
      <c r="AP60">
        <v>11.282907</v>
      </c>
      <c r="AQ60">
        <v>0</v>
      </c>
      <c r="AR60">
        <v>37.399656</v>
      </c>
      <c r="AS60">
        <v>9.114134</v>
      </c>
      <c r="AT60">
        <v>19.357951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135.51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2389.5362139999997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330.60753799999998</v>
      </c>
      <c r="L61">
        <v>632.18398200000001</v>
      </c>
      <c r="M61">
        <v>89.046800000000005</v>
      </c>
      <c r="N61">
        <v>56.709260999999998</v>
      </c>
      <c r="O61">
        <v>119.695958</v>
      </c>
      <c r="P61">
        <v>85.296188000000001</v>
      </c>
      <c r="Q61">
        <v>19.343482000000002</v>
      </c>
      <c r="R61">
        <v>24.369302000000001</v>
      </c>
      <c r="S61">
        <v>25.542978000000002</v>
      </c>
      <c r="T61">
        <v>0</v>
      </c>
      <c r="U61">
        <v>337.77290199999999</v>
      </c>
      <c r="V61">
        <v>16.144572</v>
      </c>
      <c r="W61">
        <v>43.476132</v>
      </c>
      <c r="X61">
        <v>142.780373</v>
      </c>
      <c r="Y61">
        <v>0</v>
      </c>
      <c r="Z61">
        <v>6.3114819999999998</v>
      </c>
      <c r="AA61">
        <v>0</v>
      </c>
      <c r="AB61">
        <v>0</v>
      </c>
      <c r="AC61">
        <v>0</v>
      </c>
      <c r="AD61">
        <v>8.8223120000000002</v>
      </c>
      <c r="AE61">
        <v>31.899761999999999</v>
      </c>
      <c r="AF61">
        <v>8.5891450000000003</v>
      </c>
      <c r="AG61">
        <v>38.764395</v>
      </c>
      <c r="AH61">
        <v>38.497255000000003</v>
      </c>
      <c r="AI61">
        <v>0</v>
      </c>
      <c r="AJ61">
        <v>0</v>
      </c>
      <c r="AK61">
        <v>24.933782000000001</v>
      </c>
      <c r="AL61">
        <v>23.618696</v>
      </c>
      <c r="AM61">
        <v>0</v>
      </c>
      <c r="AN61">
        <v>0.75915299999999997</v>
      </c>
      <c r="AO61">
        <v>18.496569000000001</v>
      </c>
      <c r="AP61">
        <v>11.282907</v>
      </c>
      <c r="AQ61">
        <v>0</v>
      </c>
      <c r="AR61">
        <v>10.685616</v>
      </c>
      <c r="AS61">
        <v>9.114134</v>
      </c>
      <c r="AT61">
        <v>19.357951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135.51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2309.6126269999995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330.60753799999998</v>
      </c>
      <c r="L62">
        <v>632.18398200000001</v>
      </c>
      <c r="M62">
        <v>89.046800000000005</v>
      </c>
      <c r="N62">
        <v>56.709260999999998</v>
      </c>
      <c r="O62">
        <v>119.695958</v>
      </c>
      <c r="P62">
        <v>85.296188000000001</v>
      </c>
      <c r="Q62">
        <v>19.343482000000002</v>
      </c>
      <c r="R62">
        <v>24.369302000000001</v>
      </c>
      <c r="S62">
        <v>25.542978000000002</v>
      </c>
      <c r="T62">
        <v>0</v>
      </c>
      <c r="U62">
        <v>337.77290199999999</v>
      </c>
      <c r="V62">
        <v>16.144572</v>
      </c>
      <c r="W62">
        <v>43.476132</v>
      </c>
      <c r="X62">
        <v>142.780373</v>
      </c>
      <c r="Y62">
        <v>0</v>
      </c>
      <c r="Z62">
        <v>6.3114819999999998</v>
      </c>
      <c r="AA62">
        <v>0</v>
      </c>
      <c r="AB62">
        <v>0</v>
      </c>
      <c r="AC62">
        <v>0</v>
      </c>
      <c r="AD62">
        <v>8.8223120000000002</v>
      </c>
      <c r="AE62">
        <v>31.899761999999999</v>
      </c>
      <c r="AF62">
        <v>8.5891450000000003</v>
      </c>
      <c r="AG62">
        <v>38.764395</v>
      </c>
      <c r="AH62">
        <v>38.497255000000003</v>
      </c>
      <c r="AI62">
        <v>0</v>
      </c>
      <c r="AJ62">
        <v>0</v>
      </c>
      <c r="AK62">
        <v>24.933782000000001</v>
      </c>
      <c r="AL62">
        <v>23.618696</v>
      </c>
      <c r="AM62">
        <v>0</v>
      </c>
      <c r="AN62">
        <v>0.75915299999999997</v>
      </c>
      <c r="AO62">
        <v>18.496569000000001</v>
      </c>
      <c r="AP62">
        <v>11.282907</v>
      </c>
      <c r="AQ62">
        <v>0</v>
      </c>
      <c r="AR62">
        <v>10.685616</v>
      </c>
      <c r="AS62">
        <v>9.114134</v>
      </c>
      <c r="AT62">
        <v>19.357951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2309.6126269999995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330.60753799999998</v>
      </c>
      <c r="L63">
        <v>632.18398200000001</v>
      </c>
      <c r="M63">
        <v>89.046800000000005</v>
      </c>
      <c r="N63">
        <v>56.709260999999998</v>
      </c>
      <c r="O63">
        <v>119.695958</v>
      </c>
      <c r="P63">
        <v>85.296188000000001</v>
      </c>
      <c r="Q63">
        <v>19.343482000000002</v>
      </c>
      <c r="R63">
        <v>24.369302000000001</v>
      </c>
      <c r="S63">
        <v>25.542978000000002</v>
      </c>
      <c r="T63">
        <v>0</v>
      </c>
      <c r="U63">
        <v>337.77290199999999</v>
      </c>
      <c r="V63">
        <v>16.144572</v>
      </c>
      <c r="W63">
        <v>43.476132</v>
      </c>
      <c r="X63">
        <v>142.780373</v>
      </c>
      <c r="Y63">
        <v>0</v>
      </c>
      <c r="Z63">
        <v>6.3114819999999998</v>
      </c>
      <c r="AA63">
        <v>0</v>
      </c>
      <c r="AB63">
        <v>11.611896</v>
      </c>
      <c r="AC63">
        <v>0</v>
      </c>
      <c r="AD63">
        <v>8.8223120000000002</v>
      </c>
      <c r="AE63">
        <v>31.899761999999999</v>
      </c>
      <c r="AF63">
        <v>8.5891450000000003</v>
      </c>
      <c r="AG63">
        <v>38.764395</v>
      </c>
      <c r="AH63">
        <v>22.640052000000001</v>
      </c>
      <c r="AI63">
        <v>0</v>
      </c>
      <c r="AJ63">
        <v>0</v>
      </c>
      <c r="AK63">
        <v>24.933782000000001</v>
      </c>
      <c r="AL63">
        <v>23.618696</v>
      </c>
      <c r="AM63">
        <v>0</v>
      </c>
      <c r="AN63">
        <v>0.75915299999999997</v>
      </c>
      <c r="AO63">
        <v>18.496569000000001</v>
      </c>
      <c r="AP63">
        <v>11.282907</v>
      </c>
      <c r="AQ63">
        <v>0</v>
      </c>
      <c r="AR63">
        <v>12.822739</v>
      </c>
      <c r="AS63">
        <v>9.114134</v>
      </c>
      <c r="AT63">
        <v>19.357951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135.51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2307.5044429999998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330.60753799999998</v>
      </c>
      <c r="L64">
        <v>632.18398200000001</v>
      </c>
      <c r="M64">
        <v>89.046800000000005</v>
      </c>
      <c r="N64">
        <v>56.709260999999998</v>
      </c>
      <c r="O64">
        <v>119.695958</v>
      </c>
      <c r="P64">
        <v>85.296188000000001</v>
      </c>
      <c r="Q64">
        <v>19.343482000000002</v>
      </c>
      <c r="R64">
        <v>24.369302000000001</v>
      </c>
      <c r="S64">
        <v>25.542978000000002</v>
      </c>
      <c r="T64">
        <v>0</v>
      </c>
      <c r="U64">
        <v>337.77290199999999</v>
      </c>
      <c r="V64">
        <v>16.144572</v>
      </c>
      <c r="W64">
        <v>43.476132</v>
      </c>
      <c r="X64">
        <v>142.780373</v>
      </c>
      <c r="Y64">
        <v>0</v>
      </c>
      <c r="Z64">
        <v>6.3114819999999998</v>
      </c>
      <c r="AA64">
        <v>0</v>
      </c>
      <c r="AB64">
        <v>11.611896</v>
      </c>
      <c r="AC64">
        <v>0</v>
      </c>
      <c r="AD64">
        <v>8.8223120000000002</v>
      </c>
      <c r="AE64">
        <v>31.899761999999999</v>
      </c>
      <c r="AF64">
        <v>8.5891450000000003</v>
      </c>
      <c r="AG64">
        <v>38.764395</v>
      </c>
      <c r="AH64">
        <v>22.640052000000001</v>
      </c>
      <c r="AI64">
        <v>0</v>
      </c>
      <c r="AJ64">
        <v>0</v>
      </c>
      <c r="AK64">
        <v>24.933782000000001</v>
      </c>
      <c r="AL64">
        <v>23.618696</v>
      </c>
      <c r="AM64">
        <v>0</v>
      </c>
      <c r="AN64">
        <v>0.75915299999999997</v>
      </c>
      <c r="AO64">
        <v>18.496569000000001</v>
      </c>
      <c r="AP64">
        <v>11.282907</v>
      </c>
      <c r="AQ64">
        <v>0</v>
      </c>
      <c r="AR64">
        <v>12.822739</v>
      </c>
      <c r="AS64">
        <v>9.114134</v>
      </c>
      <c r="AT64">
        <v>19.357951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135.51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2307.5044429999998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360.76520099999999</v>
      </c>
      <c r="L65">
        <v>632.18398200000001</v>
      </c>
      <c r="M65">
        <v>89.046800000000005</v>
      </c>
      <c r="N65">
        <v>56.709260999999998</v>
      </c>
      <c r="O65">
        <v>119.695958</v>
      </c>
      <c r="P65">
        <v>85.296188000000001</v>
      </c>
      <c r="Q65">
        <v>19.343482000000002</v>
      </c>
      <c r="R65">
        <v>24.369302000000001</v>
      </c>
      <c r="S65">
        <v>25.542978000000002</v>
      </c>
      <c r="T65">
        <v>0</v>
      </c>
      <c r="U65">
        <v>337.77290199999999</v>
      </c>
      <c r="V65">
        <v>16.144572</v>
      </c>
      <c r="W65">
        <v>43.476132</v>
      </c>
      <c r="X65">
        <v>142.780373</v>
      </c>
      <c r="Y65">
        <v>0</v>
      </c>
      <c r="Z65">
        <v>6.3114819999999998</v>
      </c>
      <c r="AA65">
        <v>0</v>
      </c>
      <c r="AB65">
        <v>11.611896</v>
      </c>
      <c r="AC65">
        <v>0</v>
      </c>
      <c r="AD65">
        <v>8.8223120000000002</v>
      </c>
      <c r="AE65">
        <v>31.899761999999999</v>
      </c>
      <c r="AF65">
        <v>8.5891450000000003</v>
      </c>
      <c r="AG65">
        <v>38.764395</v>
      </c>
      <c r="AH65">
        <v>22.640052000000001</v>
      </c>
      <c r="AI65">
        <v>0</v>
      </c>
      <c r="AJ65">
        <v>0</v>
      </c>
      <c r="AK65">
        <v>24.933782000000001</v>
      </c>
      <c r="AL65">
        <v>23.618696</v>
      </c>
      <c r="AM65">
        <v>0</v>
      </c>
      <c r="AN65">
        <v>0.75915299999999997</v>
      </c>
      <c r="AO65">
        <v>18.496569000000001</v>
      </c>
      <c r="AP65">
        <v>11.282907</v>
      </c>
      <c r="AQ65">
        <v>0</v>
      </c>
      <c r="AR65">
        <v>12.822739</v>
      </c>
      <c r="AS65">
        <v>9.114134</v>
      </c>
      <c r="AT65">
        <v>19.357951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135.51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2337.6621059999998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366.59163999999998</v>
      </c>
      <c r="L66">
        <v>632.18398200000001</v>
      </c>
      <c r="M66">
        <v>89.046800000000005</v>
      </c>
      <c r="N66">
        <v>56.709260999999998</v>
      </c>
      <c r="O66">
        <v>119.695958</v>
      </c>
      <c r="P66">
        <v>85.296188000000001</v>
      </c>
      <c r="Q66">
        <v>19.343482000000002</v>
      </c>
      <c r="R66">
        <v>24.369302000000001</v>
      </c>
      <c r="S66">
        <v>25.542978000000002</v>
      </c>
      <c r="T66">
        <v>0</v>
      </c>
      <c r="U66">
        <v>337.77290199999999</v>
      </c>
      <c r="V66">
        <v>16.144572</v>
      </c>
      <c r="W66">
        <v>43.476132</v>
      </c>
      <c r="X66">
        <v>142.780373</v>
      </c>
      <c r="Y66">
        <v>0</v>
      </c>
      <c r="Z66">
        <v>6.3114819999999998</v>
      </c>
      <c r="AA66">
        <v>0</v>
      </c>
      <c r="AB66">
        <v>11.611896</v>
      </c>
      <c r="AC66">
        <v>0</v>
      </c>
      <c r="AD66">
        <v>8.8223120000000002</v>
      </c>
      <c r="AE66">
        <v>31.899761999999999</v>
      </c>
      <c r="AF66">
        <v>8.5891450000000003</v>
      </c>
      <c r="AG66">
        <v>38.764395</v>
      </c>
      <c r="AH66">
        <v>22.640052000000001</v>
      </c>
      <c r="AI66">
        <v>0</v>
      </c>
      <c r="AJ66">
        <v>0</v>
      </c>
      <c r="AK66">
        <v>24.933782000000001</v>
      </c>
      <c r="AL66">
        <v>23.618696</v>
      </c>
      <c r="AM66">
        <v>0</v>
      </c>
      <c r="AN66">
        <v>0.75915299999999997</v>
      </c>
      <c r="AO66">
        <v>18.496569000000001</v>
      </c>
      <c r="AP66">
        <v>11.282907</v>
      </c>
      <c r="AQ66">
        <v>0</v>
      </c>
      <c r="AR66">
        <v>12.822739</v>
      </c>
      <c r="AS66">
        <v>9.114134</v>
      </c>
      <c r="AT66">
        <v>19.357951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135.51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2343.4885450000002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383.12708199999997</v>
      </c>
      <c r="L67">
        <v>632.18398200000001</v>
      </c>
      <c r="M67">
        <v>89.046800000000005</v>
      </c>
      <c r="N67">
        <v>56.709260999999998</v>
      </c>
      <c r="O67">
        <v>119.695958</v>
      </c>
      <c r="P67">
        <v>85.296188000000001</v>
      </c>
      <c r="Q67">
        <v>19.343482000000002</v>
      </c>
      <c r="R67">
        <v>24.369302000000001</v>
      </c>
      <c r="S67">
        <v>25.542978000000002</v>
      </c>
      <c r="T67">
        <v>0</v>
      </c>
      <c r="U67">
        <v>337.77290199999999</v>
      </c>
      <c r="V67">
        <v>16.144572</v>
      </c>
      <c r="W67">
        <v>43.476132</v>
      </c>
      <c r="X67">
        <v>142.780373</v>
      </c>
      <c r="Y67">
        <v>0</v>
      </c>
      <c r="Z67">
        <v>6.3114819999999998</v>
      </c>
      <c r="AA67">
        <v>0</v>
      </c>
      <c r="AB67">
        <v>11.611896</v>
      </c>
      <c r="AC67">
        <v>0</v>
      </c>
      <c r="AD67">
        <v>8.8223120000000002</v>
      </c>
      <c r="AE67">
        <v>31.899761999999999</v>
      </c>
      <c r="AF67">
        <v>8.5891450000000003</v>
      </c>
      <c r="AG67">
        <v>38.764395</v>
      </c>
      <c r="AH67">
        <v>22.640052000000001</v>
      </c>
      <c r="AI67">
        <v>0</v>
      </c>
      <c r="AJ67">
        <v>0</v>
      </c>
      <c r="AK67">
        <v>24.933782000000001</v>
      </c>
      <c r="AL67">
        <v>24.743396000000001</v>
      </c>
      <c r="AM67">
        <v>0</v>
      </c>
      <c r="AN67">
        <v>0.75915299999999997</v>
      </c>
      <c r="AO67">
        <v>18.496569000000001</v>
      </c>
      <c r="AP67">
        <v>11.282907</v>
      </c>
      <c r="AQ67">
        <v>0</v>
      </c>
      <c r="AR67">
        <v>8.5484930000000006</v>
      </c>
      <c r="AS67">
        <v>9.114134</v>
      </c>
      <c r="AT67">
        <v>19.357951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135.51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2356.874440999999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384.58369099999999</v>
      </c>
      <c r="L68">
        <v>632.18398200000001</v>
      </c>
      <c r="M68">
        <v>89.046800000000005</v>
      </c>
      <c r="N68">
        <v>56.709260999999998</v>
      </c>
      <c r="O68">
        <v>119.695958</v>
      </c>
      <c r="P68">
        <v>85.296188000000001</v>
      </c>
      <c r="Q68">
        <v>19.343482000000002</v>
      </c>
      <c r="R68">
        <v>24.369302000000001</v>
      </c>
      <c r="S68">
        <v>25.542978000000002</v>
      </c>
      <c r="T68">
        <v>0</v>
      </c>
      <c r="U68">
        <v>337.77290199999999</v>
      </c>
      <c r="V68">
        <v>16.144572</v>
      </c>
      <c r="W68">
        <v>43.476132</v>
      </c>
      <c r="X68">
        <v>142.780373</v>
      </c>
      <c r="Y68">
        <v>0</v>
      </c>
      <c r="Z68">
        <v>6.3114819999999998</v>
      </c>
      <c r="AA68">
        <v>0</v>
      </c>
      <c r="AB68">
        <v>11.611896</v>
      </c>
      <c r="AC68">
        <v>0</v>
      </c>
      <c r="AD68">
        <v>8.8223120000000002</v>
      </c>
      <c r="AE68">
        <v>31.899761999999999</v>
      </c>
      <c r="AF68">
        <v>8.5891450000000003</v>
      </c>
      <c r="AG68">
        <v>38.764395</v>
      </c>
      <c r="AH68">
        <v>38.497255000000003</v>
      </c>
      <c r="AI68">
        <v>0</v>
      </c>
      <c r="AJ68">
        <v>0</v>
      </c>
      <c r="AK68">
        <v>24.933782000000001</v>
      </c>
      <c r="AL68">
        <v>24.743396000000001</v>
      </c>
      <c r="AM68">
        <v>0</v>
      </c>
      <c r="AN68">
        <v>0.75915299999999997</v>
      </c>
      <c r="AO68">
        <v>18.496569000000001</v>
      </c>
      <c r="AP68">
        <v>11.282907</v>
      </c>
      <c r="AQ68">
        <v>0</v>
      </c>
      <c r="AR68">
        <v>8.5484930000000006</v>
      </c>
      <c r="AS68">
        <v>9.114134</v>
      </c>
      <c r="AT68">
        <v>19.357951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135.51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2374.1882529999993</v>
      </c>
    </row>
    <row r="69" spans="1:117">
      <c r="A69" t="s">
        <v>111</v>
      </c>
      <c r="B69">
        <v>0</v>
      </c>
      <c r="C69">
        <v>0</v>
      </c>
      <c r="D69">
        <v>9.6790000000000003</v>
      </c>
      <c r="E69">
        <v>0</v>
      </c>
      <c r="F69">
        <v>0</v>
      </c>
      <c r="G69">
        <v>14.5185</v>
      </c>
      <c r="H69">
        <v>0</v>
      </c>
      <c r="I69">
        <v>0</v>
      </c>
      <c r="J69">
        <v>16.923248000000001</v>
      </c>
      <c r="K69">
        <v>401.11913299999998</v>
      </c>
      <c r="L69">
        <v>632.18398200000001</v>
      </c>
      <c r="M69">
        <v>89.046800000000005</v>
      </c>
      <c r="N69">
        <v>56.709260999999998</v>
      </c>
      <c r="O69">
        <v>119.695958</v>
      </c>
      <c r="P69">
        <v>85.296188000000001</v>
      </c>
      <c r="Q69">
        <v>19.343482000000002</v>
      </c>
      <c r="R69">
        <v>24.369302000000001</v>
      </c>
      <c r="S69">
        <v>25.542978000000002</v>
      </c>
      <c r="T69">
        <v>0</v>
      </c>
      <c r="U69">
        <v>337.77290199999999</v>
      </c>
      <c r="V69">
        <v>16.144572</v>
      </c>
      <c r="W69">
        <v>40.244798000000003</v>
      </c>
      <c r="X69">
        <v>142.780373</v>
      </c>
      <c r="Y69">
        <v>0</v>
      </c>
      <c r="Z69">
        <v>0</v>
      </c>
      <c r="AA69">
        <v>0</v>
      </c>
      <c r="AB69">
        <v>11.611896</v>
      </c>
      <c r="AC69">
        <v>0</v>
      </c>
      <c r="AD69">
        <v>8.8223120000000002</v>
      </c>
      <c r="AE69">
        <v>31.899761999999999</v>
      </c>
      <c r="AF69">
        <v>8.5891450000000003</v>
      </c>
      <c r="AG69">
        <v>38.764395</v>
      </c>
      <c r="AH69">
        <v>38.497255000000003</v>
      </c>
      <c r="AI69">
        <v>0</v>
      </c>
      <c r="AJ69">
        <v>0</v>
      </c>
      <c r="AK69">
        <v>24.933782000000001</v>
      </c>
      <c r="AL69">
        <v>24.743396000000001</v>
      </c>
      <c r="AM69">
        <v>0</v>
      </c>
      <c r="AN69">
        <v>0.75915299999999997</v>
      </c>
      <c r="AO69">
        <v>18.496569000000001</v>
      </c>
      <c r="AP69">
        <v>11.282907</v>
      </c>
      <c r="AQ69">
        <v>0</v>
      </c>
      <c r="AR69">
        <v>8.5484930000000006</v>
      </c>
      <c r="AS69">
        <v>9.114134</v>
      </c>
      <c r="AT69">
        <v>19.357951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2422.3016269999989</v>
      </c>
    </row>
    <row r="70" spans="1:117">
      <c r="A70" t="s">
        <v>112</v>
      </c>
      <c r="B70">
        <v>0</v>
      </c>
      <c r="C70">
        <v>0</v>
      </c>
      <c r="D70">
        <v>9.6790000000000003</v>
      </c>
      <c r="E70">
        <v>0</v>
      </c>
      <c r="F70">
        <v>0</v>
      </c>
      <c r="G70">
        <v>14.5185</v>
      </c>
      <c r="H70">
        <v>0</v>
      </c>
      <c r="I70">
        <v>0</v>
      </c>
      <c r="J70">
        <v>16.923248000000001</v>
      </c>
      <c r="K70">
        <v>402.57574199999999</v>
      </c>
      <c r="L70">
        <v>632.18398200000001</v>
      </c>
      <c r="M70">
        <v>89.046800000000005</v>
      </c>
      <c r="N70">
        <v>56.709260999999998</v>
      </c>
      <c r="O70">
        <v>119.695958</v>
      </c>
      <c r="P70">
        <v>85.296188000000001</v>
      </c>
      <c r="Q70">
        <v>19.343482000000002</v>
      </c>
      <c r="R70">
        <v>24.369302000000001</v>
      </c>
      <c r="S70">
        <v>25.542978000000002</v>
      </c>
      <c r="T70">
        <v>0</v>
      </c>
      <c r="U70">
        <v>337.77290199999999</v>
      </c>
      <c r="V70">
        <v>16.144572</v>
      </c>
      <c r="W70">
        <v>40.244798000000003</v>
      </c>
      <c r="X70">
        <v>142.780373</v>
      </c>
      <c r="Y70">
        <v>0</v>
      </c>
      <c r="Z70">
        <v>0</v>
      </c>
      <c r="AA70">
        <v>0</v>
      </c>
      <c r="AB70">
        <v>11.611896</v>
      </c>
      <c r="AC70">
        <v>0</v>
      </c>
      <c r="AD70">
        <v>8.8223120000000002</v>
      </c>
      <c r="AE70">
        <v>31.899761999999999</v>
      </c>
      <c r="AF70">
        <v>8.5891450000000003</v>
      </c>
      <c r="AG70">
        <v>38.764395</v>
      </c>
      <c r="AH70">
        <v>38.497255000000003</v>
      </c>
      <c r="AI70">
        <v>0</v>
      </c>
      <c r="AJ70">
        <v>0</v>
      </c>
      <c r="AK70">
        <v>24.933782000000001</v>
      </c>
      <c r="AL70">
        <v>24.743396000000001</v>
      </c>
      <c r="AM70">
        <v>0</v>
      </c>
      <c r="AN70">
        <v>0.75915299999999997</v>
      </c>
      <c r="AO70">
        <v>18.496569000000001</v>
      </c>
      <c r="AP70">
        <v>11.282907</v>
      </c>
      <c r="AQ70">
        <v>0</v>
      </c>
      <c r="AR70">
        <v>8.5484930000000006</v>
      </c>
      <c r="AS70">
        <v>9.114134</v>
      </c>
      <c r="AT70">
        <v>19.357951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135.51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2423.7582359999997</v>
      </c>
    </row>
    <row r="71" spans="1:117">
      <c r="A71" t="s">
        <v>113</v>
      </c>
      <c r="B71">
        <v>0</v>
      </c>
      <c r="C71">
        <v>0</v>
      </c>
      <c r="D71">
        <v>9.6790000000000003</v>
      </c>
      <c r="E71">
        <v>0</v>
      </c>
      <c r="F71">
        <v>0</v>
      </c>
      <c r="G71">
        <v>14.5185</v>
      </c>
      <c r="H71">
        <v>0</v>
      </c>
      <c r="I71">
        <v>0</v>
      </c>
      <c r="J71">
        <v>16.923248000000001</v>
      </c>
      <c r="K71">
        <v>419.11118499999998</v>
      </c>
      <c r="L71">
        <v>632.18398200000001</v>
      </c>
      <c r="M71">
        <v>89.046800000000005</v>
      </c>
      <c r="N71">
        <v>56.709260999999998</v>
      </c>
      <c r="O71">
        <v>119.695958</v>
      </c>
      <c r="P71">
        <v>85.296188000000001</v>
      </c>
      <c r="Q71">
        <v>19.343482000000002</v>
      </c>
      <c r="R71">
        <v>24.369302000000001</v>
      </c>
      <c r="S71">
        <v>25.542978000000002</v>
      </c>
      <c r="T71">
        <v>0</v>
      </c>
      <c r="U71">
        <v>337.77290199999999</v>
      </c>
      <c r="V71">
        <v>16.144572</v>
      </c>
      <c r="W71">
        <v>40.244798000000003</v>
      </c>
      <c r="X71">
        <v>142.780373</v>
      </c>
      <c r="Y71">
        <v>0</v>
      </c>
      <c r="Z71">
        <v>0</v>
      </c>
      <c r="AA71">
        <v>0</v>
      </c>
      <c r="AB71">
        <v>25.417151</v>
      </c>
      <c r="AC71">
        <v>0</v>
      </c>
      <c r="AD71">
        <v>8.8223120000000002</v>
      </c>
      <c r="AE71">
        <v>47.849643</v>
      </c>
      <c r="AF71">
        <v>8.5891450000000003</v>
      </c>
      <c r="AG71">
        <v>38.764395</v>
      </c>
      <c r="AH71">
        <v>38.497255000000003</v>
      </c>
      <c r="AI71">
        <v>0</v>
      </c>
      <c r="AJ71">
        <v>0</v>
      </c>
      <c r="AK71">
        <v>24.933782000000001</v>
      </c>
      <c r="AL71">
        <v>24.743396000000001</v>
      </c>
      <c r="AM71">
        <v>0</v>
      </c>
      <c r="AN71">
        <v>0.75915299999999997</v>
      </c>
      <c r="AO71">
        <v>17.073755999999999</v>
      </c>
      <c r="AP71">
        <v>11.282907</v>
      </c>
      <c r="AQ71">
        <v>0</v>
      </c>
      <c r="AR71">
        <v>8.5484930000000006</v>
      </c>
      <c r="AS71">
        <v>9.114134</v>
      </c>
      <c r="AT71">
        <v>19.357951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135.51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2468.6260019999991</v>
      </c>
    </row>
    <row r="72" spans="1:117">
      <c r="A72" t="s">
        <v>114</v>
      </c>
      <c r="B72">
        <v>0</v>
      </c>
      <c r="C72">
        <v>0</v>
      </c>
      <c r="D72">
        <v>9.6790000000000003</v>
      </c>
      <c r="E72">
        <v>0</v>
      </c>
      <c r="F72">
        <v>0</v>
      </c>
      <c r="G72">
        <v>14.5185</v>
      </c>
      <c r="H72">
        <v>0</v>
      </c>
      <c r="I72">
        <v>0</v>
      </c>
      <c r="J72">
        <v>16.923248000000001</v>
      </c>
      <c r="K72">
        <v>420.56779299999999</v>
      </c>
      <c r="L72">
        <v>632.18398200000001</v>
      </c>
      <c r="M72">
        <v>89.046800000000005</v>
      </c>
      <c r="N72">
        <v>56.709260999999998</v>
      </c>
      <c r="O72">
        <v>119.695958</v>
      </c>
      <c r="P72">
        <v>85.296188000000001</v>
      </c>
      <c r="Q72">
        <v>19.343482000000002</v>
      </c>
      <c r="R72">
        <v>24.369302000000001</v>
      </c>
      <c r="S72">
        <v>25.542978000000002</v>
      </c>
      <c r="T72">
        <v>0</v>
      </c>
      <c r="U72">
        <v>337.77290199999999</v>
      </c>
      <c r="V72">
        <v>16.144572</v>
      </c>
      <c r="W72">
        <v>40.244798000000003</v>
      </c>
      <c r="X72">
        <v>142.780373</v>
      </c>
      <c r="Y72">
        <v>0</v>
      </c>
      <c r="Z72">
        <v>0</v>
      </c>
      <c r="AA72">
        <v>12.998896999999999</v>
      </c>
      <c r="AB72">
        <v>25.417151</v>
      </c>
      <c r="AC72">
        <v>0</v>
      </c>
      <c r="AD72">
        <v>17.644622999999999</v>
      </c>
      <c r="AE72">
        <v>47.849643</v>
      </c>
      <c r="AF72">
        <v>8.5891450000000003</v>
      </c>
      <c r="AG72">
        <v>38.764395</v>
      </c>
      <c r="AH72">
        <v>54.996077999999997</v>
      </c>
      <c r="AI72">
        <v>0</v>
      </c>
      <c r="AJ72">
        <v>0</v>
      </c>
      <c r="AK72">
        <v>24.933782000000001</v>
      </c>
      <c r="AL72">
        <v>24.743396000000001</v>
      </c>
      <c r="AM72">
        <v>0</v>
      </c>
      <c r="AN72">
        <v>0.75915299999999997</v>
      </c>
      <c r="AO72">
        <v>17.073755999999999</v>
      </c>
      <c r="AP72">
        <v>11.282907</v>
      </c>
      <c r="AQ72">
        <v>0</v>
      </c>
      <c r="AR72">
        <v>8.5484930000000006</v>
      </c>
      <c r="AS72">
        <v>9.114134</v>
      </c>
      <c r="AT72">
        <v>19.357951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135.51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2508.4026409999997</v>
      </c>
    </row>
    <row r="73" spans="1:117">
      <c r="A73" t="s">
        <v>115</v>
      </c>
      <c r="B73">
        <v>0</v>
      </c>
      <c r="C73">
        <v>0</v>
      </c>
      <c r="D73">
        <v>9.6790000000000003</v>
      </c>
      <c r="E73">
        <v>0</v>
      </c>
      <c r="F73">
        <v>0</v>
      </c>
      <c r="G73">
        <v>14.5185</v>
      </c>
      <c r="H73">
        <v>0</v>
      </c>
      <c r="I73">
        <v>0</v>
      </c>
      <c r="J73">
        <v>16.923248000000001</v>
      </c>
      <c r="K73">
        <v>437.10323599999998</v>
      </c>
      <c r="L73">
        <v>632.18398200000001</v>
      </c>
      <c r="M73">
        <v>89.046800000000005</v>
      </c>
      <c r="N73">
        <v>56.709260999999998</v>
      </c>
      <c r="O73">
        <v>119.695958</v>
      </c>
      <c r="P73">
        <v>85.296188000000001</v>
      </c>
      <c r="Q73">
        <v>19.343482000000002</v>
      </c>
      <c r="R73">
        <v>24.369302000000001</v>
      </c>
      <c r="S73">
        <v>25.542978000000002</v>
      </c>
      <c r="T73">
        <v>0</v>
      </c>
      <c r="U73">
        <v>337.77290199999999</v>
      </c>
      <c r="V73">
        <v>16.144572</v>
      </c>
      <c r="W73">
        <v>40.244798000000003</v>
      </c>
      <c r="X73">
        <v>142.780373</v>
      </c>
      <c r="Y73">
        <v>0</v>
      </c>
      <c r="Z73">
        <v>0</v>
      </c>
      <c r="AA73">
        <v>25.233153000000001</v>
      </c>
      <c r="AB73">
        <v>25.417151</v>
      </c>
      <c r="AC73">
        <v>0</v>
      </c>
      <c r="AD73">
        <v>26.466934999999999</v>
      </c>
      <c r="AE73">
        <v>47.849643</v>
      </c>
      <c r="AF73">
        <v>8.5891450000000003</v>
      </c>
      <c r="AG73">
        <v>38.764395</v>
      </c>
      <c r="AH73">
        <v>67.828496000000001</v>
      </c>
      <c r="AI73">
        <v>0</v>
      </c>
      <c r="AJ73">
        <v>0</v>
      </c>
      <c r="AK73">
        <v>24.933782000000001</v>
      </c>
      <c r="AL73">
        <v>24.743396000000001</v>
      </c>
      <c r="AM73">
        <v>0</v>
      </c>
      <c r="AN73">
        <v>0.75915299999999997</v>
      </c>
      <c r="AO73">
        <v>17.073755999999999</v>
      </c>
      <c r="AP73">
        <v>11.282907</v>
      </c>
      <c r="AQ73">
        <v>14.939536</v>
      </c>
      <c r="AR73">
        <v>10.685616</v>
      </c>
      <c r="AS73">
        <v>9.114134</v>
      </c>
      <c r="AT73">
        <v>19.357951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135.51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2575.9037289999997</v>
      </c>
    </row>
    <row r="74" spans="1:117">
      <c r="A74" t="s">
        <v>116</v>
      </c>
      <c r="B74">
        <v>0</v>
      </c>
      <c r="C74">
        <v>0</v>
      </c>
      <c r="D74">
        <v>9.6790000000000003</v>
      </c>
      <c r="E74">
        <v>0</v>
      </c>
      <c r="F74">
        <v>0</v>
      </c>
      <c r="G74">
        <v>14.5185</v>
      </c>
      <c r="H74">
        <v>0</v>
      </c>
      <c r="I74">
        <v>0</v>
      </c>
      <c r="J74">
        <v>16.923248000000001</v>
      </c>
      <c r="K74">
        <v>438.55549000000002</v>
      </c>
      <c r="L74">
        <v>632.18398200000001</v>
      </c>
      <c r="M74">
        <v>89.046800000000005</v>
      </c>
      <c r="N74">
        <v>56.709260999999998</v>
      </c>
      <c r="O74">
        <v>119.695958</v>
      </c>
      <c r="P74">
        <v>85.296188000000001</v>
      </c>
      <c r="Q74">
        <v>19.343482000000002</v>
      </c>
      <c r="R74">
        <v>24.369302000000001</v>
      </c>
      <c r="S74">
        <v>25.542978000000002</v>
      </c>
      <c r="T74">
        <v>0</v>
      </c>
      <c r="U74">
        <v>337.77290199999999</v>
      </c>
      <c r="V74">
        <v>16.144572</v>
      </c>
      <c r="W74">
        <v>40.244798000000003</v>
      </c>
      <c r="X74">
        <v>142.780373</v>
      </c>
      <c r="Y74">
        <v>0</v>
      </c>
      <c r="Z74">
        <v>0</v>
      </c>
      <c r="AA74">
        <v>38.232050000000001</v>
      </c>
      <c r="AB74">
        <v>25.417151</v>
      </c>
      <c r="AC74">
        <v>0</v>
      </c>
      <c r="AD74">
        <v>35.289247000000003</v>
      </c>
      <c r="AE74">
        <v>47.849643</v>
      </c>
      <c r="AF74">
        <v>8.5891450000000003</v>
      </c>
      <c r="AG74">
        <v>38.764395</v>
      </c>
      <c r="AH74">
        <v>82.494117000000003</v>
      </c>
      <c r="AI74">
        <v>0</v>
      </c>
      <c r="AJ74">
        <v>0</v>
      </c>
      <c r="AK74">
        <v>24.933782000000001</v>
      </c>
      <c r="AL74">
        <v>24.743396000000001</v>
      </c>
      <c r="AM74">
        <v>0</v>
      </c>
      <c r="AN74">
        <v>0.75915299999999997</v>
      </c>
      <c r="AO74">
        <v>17.073755999999999</v>
      </c>
      <c r="AP74">
        <v>11.282907</v>
      </c>
      <c r="AQ74">
        <v>30.122983999999999</v>
      </c>
      <c r="AR74">
        <v>12.822739</v>
      </c>
      <c r="AS74">
        <v>9.114134</v>
      </c>
      <c r="AT74">
        <v>19.357951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130.66999999999999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2626.3233840000003</v>
      </c>
    </row>
    <row r="75" spans="1:117">
      <c r="A75" t="s">
        <v>117</v>
      </c>
      <c r="B75">
        <v>0</v>
      </c>
      <c r="C75">
        <v>0</v>
      </c>
      <c r="D75">
        <v>9.6790000000000003</v>
      </c>
      <c r="E75">
        <v>0</v>
      </c>
      <c r="F75">
        <v>0</v>
      </c>
      <c r="G75">
        <v>14.5185</v>
      </c>
      <c r="H75">
        <v>0</v>
      </c>
      <c r="I75">
        <v>0</v>
      </c>
      <c r="J75">
        <v>16.923248000000001</v>
      </c>
      <c r="K75">
        <v>456.26821799999999</v>
      </c>
      <c r="L75">
        <v>632.18398200000001</v>
      </c>
      <c r="M75">
        <v>89.046800000000005</v>
      </c>
      <c r="N75">
        <v>56.709260999999998</v>
      </c>
      <c r="O75">
        <v>119.695958</v>
      </c>
      <c r="P75">
        <v>85.296188000000001</v>
      </c>
      <c r="Q75">
        <v>19.343482000000002</v>
      </c>
      <c r="R75">
        <v>24.369302000000001</v>
      </c>
      <c r="S75">
        <v>25.542978000000002</v>
      </c>
      <c r="T75">
        <v>0</v>
      </c>
      <c r="U75">
        <v>337.77290199999999</v>
      </c>
      <c r="V75">
        <v>16.144572</v>
      </c>
      <c r="W75">
        <v>40.244798000000003</v>
      </c>
      <c r="X75">
        <v>142.780373</v>
      </c>
      <c r="Y75">
        <v>0</v>
      </c>
      <c r="Z75">
        <v>0</v>
      </c>
      <c r="AA75">
        <v>38.232050000000001</v>
      </c>
      <c r="AB75">
        <v>25.417151</v>
      </c>
      <c r="AC75">
        <v>0</v>
      </c>
      <c r="AD75">
        <v>35.289247000000003</v>
      </c>
      <c r="AE75">
        <v>47.849643</v>
      </c>
      <c r="AF75">
        <v>8.5891450000000003</v>
      </c>
      <c r="AG75">
        <v>38.764395</v>
      </c>
      <c r="AH75">
        <v>105.40915</v>
      </c>
      <c r="AI75">
        <v>0</v>
      </c>
      <c r="AJ75">
        <v>0</v>
      </c>
      <c r="AK75">
        <v>24.933782000000001</v>
      </c>
      <c r="AL75">
        <v>24.743396000000001</v>
      </c>
      <c r="AM75">
        <v>0</v>
      </c>
      <c r="AN75">
        <v>0.75915299999999997</v>
      </c>
      <c r="AO75">
        <v>17.073755999999999</v>
      </c>
      <c r="AP75">
        <v>10.538978999999999</v>
      </c>
      <c r="AQ75">
        <v>45.184475999999997</v>
      </c>
      <c r="AR75">
        <v>8.5484930000000006</v>
      </c>
      <c r="AS75">
        <v>9.114134</v>
      </c>
      <c r="AT75">
        <v>19.357951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124.86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2671.1844629999996</v>
      </c>
    </row>
    <row r="76" spans="1:117">
      <c r="A76" t="s">
        <v>118</v>
      </c>
      <c r="B76">
        <v>0</v>
      </c>
      <c r="C76">
        <v>0</v>
      </c>
      <c r="D76">
        <v>9.6790000000000003</v>
      </c>
      <c r="E76">
        <v>0</v>
      </c>
      <c r="F76">
        <v>0</v>
      </c>
      <c r="G76">
        <v>14.5185</v>
      </c>
      <c r="H76">
        <v>0</v>
      </c>
      <c r="I76">
        <v>0</v>
      </c>
      <c r="J76">
        <v>16.923248000000001</v>
      </c>
      <c r="K76">
        <v>456.54875099999998</v>
      </c>
      <c r="L76">
        <v>632.18398200000001</v>
      </c>
      <c r="M76">
        <v>89.046800000000005</v>
      </c>
      <c r="N76">
        <v>56.709260999999998</v>
      </c>
      <c r="O76">
        <v>119.695958</v>
      </c>
      <c r="P76">
        <v>85.296188000000001</v>
      </c>
      <c r="Q76">
        <v>19.343482000000002</v>
      </c>
      <c r="R76">
        <v>24.369302000000001</v>
      </c>
      <c r="S76">
        <v>25.542978000000002</v>
      </c>
      <c r="T76">
        <v>0</v>
      </c>
      <c r="U76">
        <v>337.77290199999999</v>
      </c>
      <c r="V76">
        <v>16.144572</v>
      </c>
      <c r="W76">
        <v>40.244798000000003</v>
      </c>
      <c r="X76">
        <v>142.780373</v>
      </c>
      <c r="Y76">
        <v>0</v>
      </c>
      <c r="Z76">
        <v>0</v>
      </c>
      <c r="AA76">
        <v>38.232050000000001</v>
      </c>
      <c r="AB76">
        <v>25.417151</v>
      </c>
      <c r="AC76">
        <v>9.3671810000000004</v>
      </c>
      <c r="AD76">
        <v>35.289247000000003</v>
      </c>
      <c r="AE76">
        <v>47.849643</v>
      </c>
      <c r="AF76">
        <v>8.5891450000000003</v>
      </c>
      <c r="AG76">
        <v>38.764395</v>
      </c>
      <c r="AH76">
        <v>119.158169</v>
      </c>
      <c r="AI76">
        <v>0</v>
      </c>
      <c r="AJ76">
        <v>0</v>
      </c>
      <c r="AK76">
        <v>24.933782000000001</v>
      </c>
      <c r="AL76">
        <v>24.743396000000001</v>
      </c>
      <c r="AM76">
        <v>0</v>
      </c>
      <c r="AN76">
        <v>0.75915299999999997</v>
      </c>
      <c r="AO76">
        <v>17.073755999999999</v>
      </c>
      <c r="AP76">
        <v>10.538978999999999</v>
      </c>
      <c r="AQ76">
        <v>60.245967999999998</v>
      </c>
      <c r="AR76">
        <v>8.5484930000000006</v>
      </c>
      <c r="AS76">
        <v>9.114134</v>
      </c>
      <c r="AT76">
        <v>19.357951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2704.8026879999998</v>
      </c>
    </row>
    <row r="77" spans="1:117">
      <c r="A77" t="s">
        <v>119</v>
      </c>
      <c r="B77">
        <v>0</v>
      </c>
      <c r="C77">
        <v>0</v>
      </c>
      <c r="D77">
        <v>9.6790000000000003</v>
      </c>
      <c r="E77">
        <v>0</v>
      </c>
      <c r="F77">
        <v>0</v>
      </c>
      <c r="G77">
        <v>14.5185</v>
      </c>
      <c r="H77">
        <v>0</v>
      </c>
      <c r="I77">
        <v>0</v>
      </c>
      <c r="J77">
        <v>16.923248000000001</v>
      </c>
      <c r="K77">
        <v>474.10054300000002</v>
      </c>
      <c r="L77">
        <v>632.18398200000001</v>
      </c>
      <c r="M77">
        <v>89.046800000000005</v>
      </c>
      <c r="N77">
        <v>56.709260999999998</v>
      </c>
      <c r="O77">
        <v>119.695958</v>
      </c>
      <c r="P77">
        <v>90.810424999999995</v>
      </c>
      <c r="Q77">
        <v>19.343482000000002</v>
      </c>
      <c r="R77">
        <v>24.369302000000001</v>
      </c>
      <c r="S77">
        <v>25.542978000000002</v>
      </c>
      <c r="T77">
        <v>0</v>
      </c>
      <c r="U77">
        <v>337.77290199999999</v>
      </c>
      <c r="V77">
        <v>16.144572</v>
      </c>
      <c r="W77">
        <v>40.244798000000003</v>
      </c>
      <c r="X77">
        <v>142.780373</v>
      </c>
      <c r="Y77">
        <v>0</v>
      </c>
      <c r="Z77">
        <v>2.1293799999999998</v>
      </c>
      <c r="AA77">
        <v>38.232050000000001</v>
      </c>
      <c r="AB77">
        <v>25.417151</v>
      </c>
      <c r="AC77">
        <v>18.734362999999998</v>
      </c>
      <c r="AD77">
        <v>35.371077</v>
      </c>
      <c r="AE77">
        <v>47.849643</v>
      </c>
      <c r="AF77">
        <v>8.5891450000000003</v>
      </c>
      <c r="AG77">
        <v>38.764395</v>
      </c>
      <c r="AH77">
        <v>135.84031300000001</v>
      </c>
      <c r="AI77">
        <v>3.0803419999999999</v>
      </c>
      <c r="AJ77">
        <v>0</v>
      </c>
      <c r="AK77">
        <v>24.933782000000001</v>
      </c>
      <c r="AL77">
        <v>24.743396000000001</v>
      </c>
      <c r="AM77">
        <v>4.3867159999999998</v>
      </c>
      <c r="AN77">
        <v>0.75915299999999997</v>
      </c>
      <c r="AO77">
        <v>17.073755999999999</v>
      </c>
      <c r="AP77">
        <v>10.538978999999999</v>
      </c>
      <c r="AQ77">
        <v>60.245967999999998</v>
      </c>
      <c r="AR77">
        <v>8.5484930000000006</v>
      </c>
      <c r="AS77">
        <v>9.114134</v>
      </c>
      <c r="AT77">
        <v>19.357951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117.12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2760.6963109999992</v>
      </c>
    </row>
    <row r="78" spans="1:117">
      <c r="A78" t="s">
        <v>120</v>
      </c>
      <c r="B78">
        <v>0</v>
      </c>
      <c r="C78">
        <v>0</v>
      </c>
      <c r="D78">
        <v>1.583186</v>
      </c>
      <c r="E78">
        <v>0</v>
      </c>
      <c r="F78">
        <v>0</v>
      </c>
      <c r="G78">
        <v>1.649829</v>
      </c>
      <c r="H78">
        <v>0</v>
      </c>
      <c r="I78">
        <v>0</v>
      </c>
      <c r="J78">
        <v>8.9160570000000003</v>
      </c>
      <c r="K78">
        <v>474.542012</v>
      </c>
      <c r="L78">
        <v>632.18398200000001</v>
      </c>
      <c r="M78">
        <v>89.046800000000005</v>
      </c>
      <c r="N78">
        <v>56.709260999999998</v>
      </c>
      <c r="O78">
        <v>119.695958</v>
      </c>
      <c r="P78">
        <v>94.339225999999996</v>
      </c>
      <c r="Q78">
        <v>19.343482000000002</v>
      </c>
      <c r="R78">
        <v>24.369302000000001</v>
      </c>
      <c r="S78">
        <v>25.542978000000002</v>
      </c>
      <c r="T78">
        <v>0</v>
      </c>
      <c r="U78">
        <v>337.77290199999999</v>
      </c>
      <c r="V78">
        <v>16.144572</v>
      </c>
      <c r="W78">
        <v>40.244798000000003</v>
      </c>
      <c r="X78">
        <v>142.780373</v>
      </c>
      <c r="Y78">
        <v>0</v>
      </c>
      <c r="Z78">
        <v>18.934446999999999</v>
      </c>
      <c r="AA78">
        <v>40.795127000000001</v>
      </c>
      <c r="AB78">
        <v>38.241844999999998</v>
      </c>
      <c r="AC78">
        <v>28.129892000000002</v>
      </c>
      <c r="AD78">
        <v>35.371077</v>
      </c>
      <c r="AE78">
        <v>47.849643</v>
      </c>
      <c r="AF78">
        <v>19.086988000000002</v>
      </c>
      <c r="AG78">
        <v>38.764395</v>
      </c>
      <c r="AH78">
        <v>135.84031300000001</v>
      </c>
      <c r="AI78">
        <v>6.1606839999999998</v>
      </c>
      <c r="AJ78">
        <v>0</v>
      </c>
      <c r="AK78">
        <v>24.933782000000001</v>
      </c>
      <c r="AL78">
        <v>24.743396000000001</v>
      </c>
      <c r="AM78">
        <v>15.296738</v>
      </c>
      <c r="AN78">
        <v>0.75915299999999997</v>
      </c>
      <c r="AO78">
        <v>17.073755999999999</v>
      </c>
      <c r="AP78">
        <v>10.538978999999999</v>
      </c>
      <c r="AQ78">
        <v>60.245967999999998</v>
      </c>
      <c r="AR78">
        <v>8.5484930000000006</v>
      </c>
      <c r="AS78">
        <v>9.114134</v>
      </c>
      <c r="AT78">
        <v>19.357951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112.28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2796.9314789999994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1.892388</v>
      </c>
      <c r="K79">
        <v>491.75191100000001</v>
      </c>
      <c r="L79">
        <v>632.18398200000001</v>
      </c>
      <c r="M79">
        <v>89.046800000000005</v>
      </c>
      <c r="N79">
        <v>56.709260999999998</v>
      </c>
      <c r="O79">
        <v>119.695958</v>
      </c>
      <c r="P79">
        <v>95.822100000000006</v>
      </c>
      <c r="Q79">
        <v>19.343482000000002</v>
      </c>
      <c r="R79">
        <v>24.369302000000001</v>
      </c>
      <c r="S79">
        <v>25.542978000000002</v>
      </c>
      <c r="T79">
        <v>0</v>
      </c>
      <c r="U79">
        <v>337.77290199999999</v>
      </c>
      <c r="V79">
        <v>16.144572</v>
      </c>
      <c r="W79">
        <v>40.244798000000003</v>
      </c>
      <c r="X79">
        <v>142.780373</v>
      </c>
      <c r="Y79">
        <v>0</v>
      </c>
      <c r="Z79">
        <v>18.934446999999999</v>
      </c>
      <c r="AA79">
        <v>40.795127000000001</v>
      </c>
      <c r="AB79">
        <v>38.241844999999998</v>
      </c>
      <c r="AC79">
        <v>28.129892000000002</v>
      </c>
      <c r="AD79">
        <v>35.371077</v>
      </c>
      <c r="AE79">
        <v>47.849643</v>
      </c>
      <c r="AF79">
        <v>19.086988000000002</v>
      </c>
      <c r="AG79">
        <v>38.764395</v>
      </c>
      <c r="AH79">
        <v>135.84031300000001</v>
      </c>
      <c r="AI79">
        <v>31.651128</v>
      </c>
      <c r="AJ79">
        <v>0</v>
      </c>
      <c r="AK79">
        <v>24.933782000000001</v>
      </c>
      <c r="AL79">
        <v>24.743396000000001</v>
      </c>
      <c r="AM79">
        <v>15.296738</v>
      </c>
      <c r="AN79">
        <v>0.75915299999999997</v>
      </c>
      <c r="AO79">
        <v>17.073755999999999</v>
      </c>
      <c r="AP79">
        <v>10.538978999999999</v>
      </c>
      <c r="AQ79">
        <v>60.245967999999998</v>
      </c>
      <c r="AR79">
        <v>37.399656</v>
      </c>
      <c r="AS79">
        <v>9.114134</v>
      </c>
      <c r="AT79">
        <v>19.357951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107.44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2854.8691749999998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492.53527300000002</v>
      </c>
      <c r="L80">
        <v>632.18398200000001</v>
      </c>
      <c r="M80">
        <v>89.046800000000005</v>
      </c>
      <c r="N80">
        <v>56.709260999999998</v>
      </c>
      <c r="O80">
        <v>119.695958</v>
      </c>
      <c r="P80">
        <v>94.370249999999999</v>
      </c>
      <c r="Q80">
        <v>19.343482000000002</v>
      </c>
      <c r="R80">
        <v>24.369302000000001</v>
      </c>
      <c r="S80">
        <v>25.542978000000002</v>
      </c>
      <c r="T80">
        <v>0</v>
      </c>
      <c r="U80">
        <v>337.77290199999999</v>
      </c>
      <c r="V80">
        <v>16.144572</v>
      </c>
      <c r="W80">
        <v>40.244798000000003</v>
      </c>
      <c r="X80">
        <v>142.780373</v>
      </c>
      <c r="Y80">
        <v>0</v>
      </c>
      <c r="Z80">
        <v>18.934446999999999</v>
      </c>
      <c r="AA80">
        <v>40.795127000000001</v>
      </c>
      <c r="AB80">
        <v>38.241844999999998</v>
      </c>
      <c r="AC80">
        <v>28.129892000000002</v>
      </c>
      <c r="AD80">
        <v>35.371077</v>
      </c>
      <c r="AE80">
        <v>47.849643</v>
      </c>
      <c r="AF80">
        <v>19.086988000000002</v>
      </c>
      <c r="AG80">
        <v>38.764395</v>
      </c>
      <c r="AH80">
        <v>135.84031300000001</v>
      </c>
      <c r="AI80">
        <v>47.476691000000002</v>
      </c>
      <c r="AJ80">
        <v>0</v>
      </c>
      <c r="AK80">
        <v>24.933782000000001</v>
      </c>
      <c r="AL80">
        <v>24.743396000000001</v>
      </c>
      <c r="AM80">
        <v>15.296738</v>
      </c>
      <c r="AN80">
        <v>0.75915299999999997</v>
      </c>
      <c r="AO80">
        <v>17.073755999999999</v>
      </c>
      <c r="AP80">
        <v>10.538978999999999</v>
      </c>
      <c r="AQ80">
        <v>60.245967999999998</v>
      </c>
      <c r="AR80">
        <v>37.399656</v>
      </c>
      <c r="AS80">
        <v>9.114134</v>
      </c>
      <c r="AT80">
        <v>19.357951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103.57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2864.2638619999993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509.157329</v>
      </c>
      <c r="L81">
        <v>632.18398200000001</v>
      </c>
      <c r="M81">
        <v>89.046800000000005</v>
      </c>
      <c r="N81">
        <v>56.709260999999998</v>
      </c>
      <c r="O81">
        <v>119.695958</v>
      </c>
      <c r="P81">
        <v>94.370249999999999</v>
      </c>
      <c r="Q81">
        <v>19.343482000000002</v>
      </c>
      <c r="R81">
        <v>24.369302000000001</v>
      </c>
      <c r="S81">
        <v>25.542978000000002</v>
      </c>
      <c r="T81">
        <v>0</v>
      </c>
      <c r="U81">
        <v>337.77290199999999</v>
      </c>
      <c r="V81">
        <v>16.144572</v>
      </c>
      <c r="W81">
        <v>42.456654999999998</v>
      </c>
      <c r="X81">
        <v>142.780373</v>
      </c>
      <c r="Y81">
        <v>0</v>
      </c>
      <c r="Z81">
        <v>18.934446999999999</v>
      </c>
      <c r="AA81">
        <v>40.795127000000001</v>
      </c>
      <c r="AB81">
        <v>38.241844999999998</v>
      </c>
      <c r="AC81">
        <v>28.129892000000002</v>
      </c>
      <c r="AD81">
        <v>35.371077</v>
      </c>
      <c r="AE81">
        <v>47.849643</v>
      </c>
      <c r="AF81">
        <v>19.086988000000002</v>
      </c>
      <c r="AG81">
        <v>38.764395</v>
      </c>
      <c r="AH81">
        <v>135.84031300000001</v>
      </c>
      <c r="AI81">
        <v>47.476691000000002</v>
      </c>
      <c r="AJ81">
        <v>0</v>
      </c>
      <c r="AK81">
        <v>24.933782000000001</v>
      </c>
      <c r="AL81">
        <v>24.743396000000001</v>
      </c>
      <c r="AM81">
        <v>15.296738</v>
      </c>
      <c r="AN81">
        <v>0.75915299999999997</v>
      </c>
      <c r="AO81">
        <v>17.073755999999999</v>
      </c>
      <c r="AP81">
        <v>10.538978999999999</v>
      </c>
      <c r="AQ81">
        <v>60.245967999999998</v>
      </c>
      <c r="AR81">
        <v>11.754178</v>
      </c>
      <c r="AS81">
        <v>9.114134</v>
      </c>
      <c r="AT81">
        <v>19.357951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98.73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2852.6122969999997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527.23253699999998</v>
      </c>
      <c r="L82">
        <v>632.18398200000001</v>
      </c>
      <c r="M82">
        <v>89.046800000000005</v>
      </c>
      <c r="N82">
        <v>56.709260999999998</v>
      </c>
      <c r="O82">
        <v>119.695958</v>
      </c>
      <c r="P82">
        <v>94.370249999999999</v>
      </c>
      <c r="Q82">
        <v>19.343482000000002</v>
      </c>
      <c r="R82">
        <v>24.369302000000001</v>
      </c>
      <c r="S82">
        <v>25.542978000000002</v>
      </c>
      <c r="T82">
        <v>0</v>
      </c>
      <c r="U82">
        <v>337.77290199999999</v>
      </c>
      <c r="V82">
        <v>16.144572</v>
      </c>
      <c r="W82">
        <v>42.594859</v>
      </c>
      <c r="X82">
        <v>142.780373</v>
      </c>
      <c r="Y82">
        <v>0</v>
      </c>
      <c r="Z82">
        <v>18.934446999999999</v>
      </c>
      <c r="AA82">
        <v>40.795127000000001</v>
      </c>
      <c r="AB82">
        <v>38.241844999999998</v>
      </c>
      <c r="AC82">
        <v>28.129892000000002</v>
      </c>
      <c r="AD82">
        <v>35.371077</v>
      </c>
      <c r="AE82">
        <v>47.849643</v>
      </c>
      <c r="AF82">
        <v>19.086988000000002</v>
      </c>
      <c r="AG82">
        <v>38.764395</v>
      </c>
      <c r="AH82">
        <v>135.84031300000001</v>
      </c>
      <c r="AI82">
        <v>47.476691000000002</v>
      </c>
      <c r="AJ82">
        <v>0</v>
      </c>
      <c r="AK82">
        <v>24.933782000000001</v>
      </c>
      <c r="AL82">
        <v>24.743396000000001</v>
      </c>
      <c r="AM82">
        <v>15.296738</v>
      </c>
      <c r="AN82">
        <v>0.75915299999999997</v>
      </c>
      <c r="AO82">
        <v>17.073755999999999</v>
      </c>
      <c r="AP82">
        <v>10.538978999999999</v>
      </c>
      <c r="AQ82">
        <v>60.245967999999998</v>
      </c>
      <c r="AR82">
        <v>11.754178</v>
      </c>
      <c r="AS82">
        <v>9.114134</v>
      </c>
      <c r="AT82">
        <v>19.357951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94.85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2866.9457089999992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545.30774399999996</v>
      </c>
      <c r="L83">
        <v>632.18398200000001</v>
      </c>
      <c r="M83">
        <v>89.046800000000005</v>
      </c>
      <c r="N83">
        <v>56.709260999999998</v>
      </c>
      <c r="O83">
        <v>119.695958</v>
      </c>
      <c r="P83">
        <v>94.370249999999999</v>
      </c>
      <c r="Q83">
        <v>19.343482000000002</v>
      </c>
      <c r="R83">
        <v>24.369302000000001</v>
      </c>
      <c r="S83">
        <v>25.542978000000002</v>
      </c>
      <c r="T83">
        <v>0</v>
      </c>
      <c r="U83">
        <v>337.77290199999999</v>
      </c>
      <c r="V83">
        <v>16.144572</v>
      </c>
      <c r="W83">
        <v>42.594859</v>
      </c>
      <c r="X83">
        <v>142.780373</v>
      </c>
      <c r="Y83">
        <v>0</v>
      </c>
      <c r="Z83">
        <v>18.934446999999999</v>
      </c>
      <c r="AA83">
        <v>40.755364999999998</v>
      </c>
      <c r="AB83">
        <v>38.241844999999998</v>
      </c>
      <c r="AC83">
        <v>28.129892000000002</v>
      </c>
      <c r="AD83">
        <v>25.699777999999998</v>
      </c>
      <c r="AE83">
        <v>47.849643</v>
      </c>
      <c r="AF83">
        <v>19.086988000000002</v>
      </c>
      <c r="AG83">
        <v>38.764395</v>
      </c>
      <c r="AH83">
        <v>119.158169</v>
      </c>
      <c r="AI83">
        <v>47.476691000000002</v>
      </c>
      <c r="AJ83">
        <v>0</v>
      </c>
      <c r="AK83">
        <v>24.933782000000001</v>
      </c>
      <c r="AL83">
        <v>24.743396000000001</v>
      </c>
      <c r="AM83">
        <v>15.296738</v>
      </c>
      <c r="AN83">
        <v>0.75915299999999997</v>
      </c>
      <c r="AO83">
        <v>17.073755999999999</v>
      </c>
      <c r="AP83">
        <v>10.538978999999999</v>
      </c>
      <c r="AQ83">
        <v>60.245967999999998</v>
      </c>
      <c r="AR83">
        <v>11.754178</v>
      </c>
      <c r="AS83">
        <v>9.114134</v>
      </c>
      <c r="AT83">
        <v>19.357951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2853.7877109999999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563.38295200000005</v>
      </c>
      <c r="L84">
        <v>632.18398200000001</v>
      </c>
      <c r="M84">
        <v>89.046800000000005</v>
      </c>
      <c r="N84">
        <v>56.709260999999998</v>
      </c>
      <c r="O84">
        <v>119.695958</v>
      </c>
      <c r="P84">
        <v>94.370249999999999</v>
      </c>
      <c r="Q84">
        <v>19.343482000000002</v>
      </c>
      <c r="R84">
        <v>24.369302000000001</v>
      </c>
      <c r="S84">
        <v>25.542978000000002</v>
      </c>
      <c r="T84">
        <v>0</v>
      </c>
      <c r="U84">
        <v>337.77290199999999</v>
      </c>
      <c r="V84">
        <v>16.144572</v>
      </c>
      <c r="W84">
        <v>42.594859</v>
      </c>
      <c r="X84">
        <v>142.780373</v>
      </c>
      <c r="Y84">
        <v>0</v>
      </c>
      <c r="Z84">
        <v>6.3114819999999998</v>
      </c>
      <c r="AA84">
        <v>40.755364999999998</v>
      </c>
      <c r="AB84">
        <v>38.241844999999998</v>
      </c>
      <c r="AC84">
        <v>28.129892000000002</v>
      </c>
      <c r="AD84">
        <v>25.571918</v>
      </c>
      <c r="AE84">
        <v>31.899761999999999</v>
      </c>
      <c r="AF84">
        <v>19.086988000000002</v>
      </c>
      <c r="AG84">
        <v>38.764395</v>
      </c>
      <c r="AH84">
        <v>119.158169</v>
      </c>
      <c r="AI84">
        <v>31.651128</v>
      </c>
      <c r="AJ84">
        <v>0</v>
      </c>
      <c r="AK84">
        <v>24.933782000000001</v>
      </c>
      <c r="AL84">
        <v>24.743396000000001</v>
      </c>
      <c r="AM84">
        <v>15.296738</v>
      </c>
      <c r="AN84">
        <v>0.75915299999999997</v>
      </c>
      <c r="AO84">
        <v>17.073755999999999</v>
      </c>
      <c r="AP84">
        <v>10.538978999999999</v>
      </c>
      <c r="AQ84">
        <v>60.245967999999998</v>
      </c>
      <c r="AR84">
        <v>11.754178</v>
      </c>
      <c r="AS84">
        <v>9.114134</v>
      </c>
      <c r="AT84">
        <v>19.357951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86.14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2823.4666499999994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581.458078</v>
      </c>
      <c r="L85">
        <v>632.18398200000001</v>
      </c>
      <c r="M85">
        <v>89.046800000000005</v>
      </c>
      <c r="N85">
        <v>56.709260999999998</v>
      </c>
      <c r="O85">
        <v>119.695958</v>
      </c>
      <c r="P85">
        <v>94.370249999999999</v>
      </c>
      <c r="Q85">
        <v>19.343482000000002</v>
      </c>
      <c r="R85">
        <v>24.369302000000001</v>
      </c>
      <c r="S85">
        <v>25.542978000000002</v>
      </c>
      <c r="T85">
        <v>0</v>
      </c>
      <c r="U85">
        <v>337.77290199999999</v>
      </c>
      <c r="V85">
        <v>16.144572</v>
      </c>
      <c r="W85">
        <v>42.594859</v>
      </c>
      <c r="X85">
        <v>142.780373</v>
      </c>
      <c r="Y85">
        <v>0</v>
      </c>
      <c r="Z85">
        <v>6.3114819999999998</v>
      </c>
      <c r="AA85">
        <v>27.144756000000001</v>
      </c>
      <c r="AB85">
        <v>38.241844999999998</v>
      </c>
      <c r="AC85">
        <v>28.129892000000002</v>
      </c>
      <c r="AD85">
        <v>25.571918</v>
      </c>
      <c r="AE85">
        <v>47.849643</v>
      </c>
      <c r="AF85">
        <v>19.086988000000002</v>
      </c>
      <c r="AG85">
        <v>38.764395</v>
      </c>
      <c r="AH85">
        <v>109.99215599999999</v>
      </c>
      <c r="AI85">
        <v>4.928547</v>
      </c>
      <c r="AJ85">
        <v>0</v>
      </c>
      <c r="AK85">
        <v>24.933782000000001</v>
      </c>
      <c r="AL85">
        <v>24.743396000000001</v>
      </c>
      <c r="AM85">
        <v>15.296738</v>
      </c>
      <c r="AN85">
        <v>0.75915299999999997</v>
      </c>
      <c r="AO85">
        <v>17.073755999999999</v>
      </c>
      <c r="AP85">
        <v>10.538978999999999</v>
      </c>
      <c r="AQ85">
        <v>60.245967999999998</v>
      </c>
      <c r="AR85">
        <v>17.096986000000001</v>
      </c>
      <c r="AS85">
        <v>9.114134</v>
      </c>
      <c r="AT85">
        <v>19.357951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82.27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2809.4652619999997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599.53322900000001</v>
      </c>
      <c r="L86">
        <v>632.18398200000001</v>
      </c>
      <c r="M86">
        <v>89.046800000000005</v>
      </c>
      <c r="N86">
        <v>56.709260999999998</v>
      </c>
      <c r="O86">
        <v>119.695958</v>
      </c>
      <c r="P86">
        <v>94.370249999999999</v>
      </c>
      <c r="Q86">
        <v>19.343482000000002</v>
      </c>
      <c r="R86">
        <v>24.369302000000001</v>
      </c>
      <c r="S86">
        <v>25.542978000000002</v>
      </c>
      <c r="T86">
        <v>0</v>
      </c>
      <c r="U86">
        <v>337.77290199999999</v>
      </c>
      <c r="V86">
        <v>16.144572</v>
      </c>
      <c r="W86">
        <v>42.594859</v>
      </c>
      <c r="X86">
        <v>142.780373</v>
      </c>
      <c r="Y86">
        <v>0</v>
      </c>
      <c r="Z86">
        <v>0</v>
      </c>
      <c r="AA86">
        <v>25.233153000000001</v>
      </c>
      <c r="AB86">
        <v>38.241844999999998</v>
      </c>
      <c r="AC86">
        <v>18.734362999999998</v>
      </c>
      <c r="AD86">
        <v>16.621746999999999</v>
      </c>
      <c r="AE86">
        <v>47.849643</v>
      </c>
      <c r="AF86">
        <v>9.5434940000000008</v>
      </c>
      <c r="AG86">
        <v>38.764395</v>
      </c>
      <c r="AH86">
        <v>100.826143</v>
      </c>
      <c r="AI86">
        <v>0</v>
      </c>
      <c r="AJ86">
        <v>0</v>
      </c>
      <c r="AK86">
        <v>24.933782000000001</v>
      </c>
      <c r="AL86">
        <v>24.743396000000001</v>
      </c>
      <c r="AM86">
        <v>8.1283270000000005</v>
      </c>
      <c r="AN86">
        <v>0.75915299999999997</v>
      </c>
      <c r="AO86">
        <v>17.073755999999999</v>
      </c>
      <c r="AP86">
        <v>10.538978999999999</v>
      </c>
      <c r="AQ86">
        <v>46.830874000000001</v>
      </c>
      <c r="AR86">
        <v>17.096986000000001</v>
      </c>
      <c r="AS86">
        <v>9.114134</v>
      </c>
      <c r="AT86">
        <v>19.357951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81.3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2755.7800689999999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617.60840599999995</v>
      </c>
      <c r="L87">
        <v>632.18398200000001</v>
      </c>
      <c r="M87">
        <v>89.046800000000005</v>
      </c>
      <c r="N87">
        <v>56.709260999999998</v>
      </c>
      <c r="O87">
        <v>119.695958</v>
      </c>
      <c r="P87">
        <v>94.370249999999999</v>
      </c>
      <c r="Q87">
        <v>19.343482000000002</v>
      </c>
      <c r="R87">
        <v>24.369302000000001</v>
      </c>
      <c r="S87">
        <v>25.542978000000002</v>
      </c>
      <c r="T87">
        <v>0</v>
      </c>
      <c r="U87">
        <v>337.77290199999999</v>
      </c>
      <c r="V87">
        <v>16.144572</v>
      </c>
      <c r="W87">
        <v>42.594859</v>
      </c>
      <c r="X87">
        <v>142.780373</v>
      </c>
      <c r="Y87">
        <v>0</v>
      </c>
      <c r="Z87">
        <v>0</v>
      </c>
      <c r="AA87">
        <v>12.998896999999999</v>
      </c>
      <c r="AB87">
        <v>25.494562999999999</v>
      </c>
      <c r="AC87">
        <v>9.3671810000000004</v>
      </c>
      <c r="AD87">
        <v>16.621746999999999</v>
      </c>
      <c r="AE87">
        <v>47.849643</v>
      </c>
      <c r="AF87">
        <v>8.5891450000000003</v>
      </c>
      <c r="AG87">
        <v>38.764395</v>
      </c>
      <c r="AH87">
        <v>82.494117000000003</v>
      </c>
      <c r="AI87">
        <v>0</v>
      </c>
      <c r="AJ87">
        <v>0</v>
      </c>
      <c r="AK87">
        <v>24.933782000000001</v>
      </c>
      <c r="AL87">
        <v>24.743396000000001</v>
      </c>
      <c r="AM87">
        <v>0</v>
      </c>
      <c r="AN87">
        <v>0.75915299999999997</v>
      </c>
      <c r="AO87">
        <v>17.073755999999999</v>
      </c>
      <c r="AP87">
        <v>10.538978999999999</v>
      </c>
      <c r="AQ87">
        <v>45.123497999999998</v>
      </c>
      <c r="AR87">
        <v>17.096986000000001</v>
      </c>
      <c r="AS87">
        <v>9.114134</v>
      </c>
      <c r="AT87">
        <v>19.357951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78.400000000000006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2707.4844479999997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635.68361200000004</v>
      </c>
      <c r="L88">
        <v>632.18398200000001</v>
      </c>
      <c r="M88">
        <v>89.046800000000005</v>
      </c>
      <c r="N88">
        <v>56.709260999999998</v>
      </c>
      <c r="O88">
        <v>119.695958</v>
      </c>
      <c r="P88">
        <v>94.370249999999999</v>
      </c>
      <c r="Q88">
        <v>19.343482000000002</v>
      </c>
      <c r="R88">
        <v>24.369302000000001</v>
      </c>
      <c r="S88">
        <v>25.542978000000002</v>
      </c>
      <c r="T88">
        <v>0</v>
      </c>
      <c r="U88">
        <v>337.77290199999999</v>
      </c>
      <c r="V88">
        <v>16.144572</v>
      </c>
      <c r="W88">
        <v>42.594859</v>
      </c>
      <c r="X88">
        <v>142.780373</v>
      </c>
      <c r="Y88">
        <v>0</v>
      </c>
      <c r="Z88">
        <v>0</v>
      </c>
      <c r="AA88">
        <v>12.234256</v>
      </c>
      <c r="AB88">
        <v>25.494562999999999</v>
      </c>
      <c r="AC88">
        <v>9.3671810000000004</v>
      </c>
      <c r="AD88">
        <v>16.621746999999999</v>
      </c>
      <c r="AE88">
        <v>47.849643</v>
      </c>
      <c r="AF88">
        <v>8.5891450000000003</v>
      </c>
      <c r="AG88">
        <v>38.764395</v>
      </c>
      <c r="AH88">
        <v>64.162091000000004</v>
      </c>
      <c r="AI88">
        <v>0</v>
      </c>
      <c r="AJ88">
        <v>0</v>
      </c>
      <c r="AK88">
        <v>24.933782000000001</v>
      </c>
      <c r="AL88">
        <v>24.743396000000001</v>
      </c>
      <c r="AM88">
        <v>0</v>
      </c>
      <c r="AN88">
        <v>0.75915299999999997</v>
      </c>
      <c r="AO88">
        <v>17.073755999999999</v>
      </c>
      <c r="AP88">
        <v>10.538978999999999</v>
      </c>
      <c r="AQ88">
        <v>45.123497999999998</v>
      </c>
      <c r="AR88">
        <v>17.096986000000001</v>
      </c>
      <c r="AS88">
        <v>9.114134</v>
      </c>
      <c r="AT88">
        <v>19.357951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76.459999999999994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2704.5229870000003</v>
      </c>
    </row>
    <row r="89" spans="1:117">
      <c r="A89" t="s">
        <v>131</v>
      </c>
      <c r="B89">
        <v>0</v>
      </c>
      <c r="C89">
        <v>0</v>
      </c>
      <c r="D89">
        <v>4.7040230000000003</v>
      </c>
      <c r="E89">
        <v>0</v>
      </c>
      <c r="F89">
        <v>0</v>
      </c>
      <c r="G89">
        <v>15.751410999999999</v>
      </c>
      <c r="H89">
        <v>0</v>
      </c>
      <c r="I89">
        <v>0</v>
      </c>
      <c r="J89">
        <v>0</v>
      </c>
      <c r="K89">
        <v>653.71905300000003</v>
      </c>
      <c r="L89">
        <v>632.18398200000001</v>
      </c>
      <c r="M89">
        <v>89.046800000000005</v>
      </c>
      <c r="N89">
        <v>56.709260999999998</v>
      </c>
      <c r="O89">
        <v>119.695958</v>
      </c>
      <c r="P89">
        <v>98.596670000000003</v>
      </c>
      <c r="Q89">
        <v>19.343482000000002</v>
      </c>
      <c r="R89">
        <v>24.369302000000001</v>
      </c>
      <c r="S89">
        <v>25.542978000000002</v>
      </c>
      <c r="T89">
        <v>0</v>
      </c>
      <c r="U89">
        <v>337.77290199999999</v>
      </c>
      <c r="V89">
        <v>16.144572</v>
      </c>
      <c r="W89">
        <v>42.594859</v>
      </c>
      <c r="X89">
        <v>142.780373</v>
      </c>
      <c r="Y89">
        <v>0</v>
      </c>
      <c r="Z89">
        <v>0</v>
      </c>
      <c r="AA89">
        <v>0</v>
      </c>
      <c r="AB89">
        <v>25.494562999999999</v>
      </c>
      <c r="AC89">
        <v>9.3671810000000004</v>
      </c>
      <c r="AD89">
        <v>8.8223120000000002</v>
      </c>
      <c r="AE89">
        <v>47.849643</v>
      </c>
      <c r="AF89">
        <v>8.5891450000000003</v>
      </c>
      <c r="AG89">
        <v>38.764395</v>
      </c>
      <c r="AH89">
        <v>54.996077999999997</v>
      </c>
      <c r="AI89">
        <v>0</v>
      </c>
      <c r="AJ89">
        <v>0</v>
      </c>
      <c r="AK89">
        <v>24.933782000000001</v>
      </c>
      <c r="AL89">
        <v>24.743396000000001</v>
      </c>
      <c r="AM89">
        <v>0</v>
      </c>
      <c r="AN89">
        <v>0.75915299999999997</v>
      </c>
      <c r="AO89">
        <v>17.073755999999999</v>
      </c>
      <c r="AP89">
        <v>10.538978999999999</v>
      </c>
      <c r="AQ89">
        <v>45.123497999999998</v>
      </c>
      <c r="AR89">
        <v>17.096986000000001</v>
      </c>
      <c r="AS89">
        <v>9.114134</v>
      </c>
      <c r="AT89">
        <v>19.357951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74.53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2716.1105779999998</v>
      </c>
    </row>
    <row r="90" spans="1:117">
      <c r="A90" t="s">
        <v>132</v>
      </c>
      <c r="B90">
        <v>0</v>
      </c>
      <c r="C90">
        <v>0</v>
      </c>
      <c r="D90">
        <v>8.260446</v>
      </c>
      <c r="E90">
        <v>0</v>
      </c>
      <c r="F90">
        <v>0</v>
      </c>
      <c r="G90">
        <v>15.751410999999999</v>
      </c>
      <c r="H90">
        <v>0</v>
      </c>
      <c r="I90">
        <v>0</v>
      </c>
      <c r="J90">
        <v>0</v>
      </c>
      <c r="K90">
        <v>661.20787800000005</v>
      </c>
      <c r="L90">
        <v>632.18398200000001</v>
      </c>
      <c r="M90">
        <v>89.046800000000005</v>
      </c>
      <c r="N90">
        <v>56.709260999999998</v>
      </c>
      <c r="O90">
        <v>119.695958</v>
      </c>
      <c r="P90">
        <v>99.451724999999996</v>
      </c>
      <c r="Q90">
        <v>19.343482000000002</v>
      </c>
      <c r="R90">
        <v>24.369302000000001</v>
      </c>
      <c r="S90">
        <v>25.542978000000002</v>
      </c>
      <c r="T90">
        <v>0</v>
      </c>
      <c r="U90">
        <v>337.77290199999999</v>
      </c>
      <c r="V90">
        <v>16.144572</v>
      </c>
      <c r="W90">
        <v>42.594859</v>
      </c>
      <c r="X90">
        <v>142.780373</v>
      </c>
      <c r="Y90">
        <v>0</v>
      </c>
      <c r="Z90">
        <v>0</v>
      </c>
      <c r="AA90">
        <v>0</v>
      </c>
      <c r="AB90">
        <v>25.494562999999999</v>
      </c>
      <c r="AC90">
        <v>9.3671810000000004</v>
      </c>
      <c r="AD90">
        <v>8.8223120000000002</v>
      </c>
      <c r="AE90">
        <v>47.849643</v>
      </c>
      <c r="AF90">
        <v>8.5891450000000003</v>
      </c>
      <c r="AG90">
        <v>38.764395</v>
      </c>
      <c r="AH90">
        <v>45.280104000000001</v>
      </c>
      <c r="AI90">
        <v>0</v>
      </c>
      <c r="AJ90">
        <v>0</v>
      </c>
      <c r="AK90">
        <v>24.933782000000001</v>
      </c>
      <c r="AL90">
        <v>24.743396000000001</v>
      </c>
      <c r="AM90">
        <v>0</v>
      </c>
      <c r="AN90">
        <v>0.75915299999999997</v>
      </c>
      <c r="AO90">
        <v>17.073755999999999</v>
      </c>
      <c r="AP90">
        <v>10.538978999999999</v>
      </c>
      <c r="AQ90">
        <v>32.562092</v>
      </c>
      <c r="AR90">
        <v>17.096986000000001</v>
      </c>
      <c r="AS90">
        <v>9.114134</v>
      </c>
      <c r="AT90">
        <v>19.357951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72.59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2703.7935010000001</v>
      </c>
    </row>
    <row r="91" spans="1:117">
      <c r="A91" t="s">
        <v>133</v>
      </c>
      <c r="B91">
        <v>0</v>
      </c>
      <c r="C91">
        <v>0</v>
      </c>
      <c r="D91">
        <v>27.618445999999999</v>
      </c>
      <c r="E91">
        <v>0</v>
      </c>
      <c r="F91">
        <v>0</v>
      </c>
      <c r="G91">
        <v>39.948911000000003</v>
      </c>
      <c r="H91">
        <v>0</v>
      </c>
      <c r="I91">
        <v>0</v>
      </c>
      <c r="J91">
        <v>18.037929999999999</v>
      </c>
      <c r="K91">
        <v>661.20787800000005</v>
      </c>
      <c r="L91">
        <v>632.18398200000001</v>
      </c>
      <c r="M91">
        <v>89.046800000000005</v>
      </c>
      <c r="N91">
        <v>56.709260999999998</v>
      </c>
      <c r="O91">
        <v>119.695958</v>
      </c>
      <c r="P91">
        <v>99.451724999999996</v>
      </c>
      <c r="Q91">
        <v>19.343482000000002</v>
      </c>
      <c r="R91">
        <v>24.369302000000001</v>
      </c>
      <c r="S91">
        <v>25.542978000000002</v>
      </c>
      <c r="T91">
        <v>0</v>
      </c>
      <c r="U91">
        <v>337.77290199999999</v>
      </c>
      <c r="V91">
        <v>16.144572</v>
      </c>
      <c r="W91">
        <v>42.594859</v>
      </c>
      <c r="X91">
        <v>142.780373</v>
      </c>
      <c r="Y91">
        <v>0</v>
      </c>
      <c r="Z91">
        <v>0</v>
      </c>
      <c r="AA91">
        <v>0</v>
      </c>
      <c r="AB91">
        <v>25.494562999999999</v>
      </c>
      <c r="AC91">
        <v>9.3671810000000004</v>
      </c>
      <c r="AD91">
        <v>8.8223120000000002</v>
      </c>
      <c r="AE91">
        <v>47.849643</v>
      </c>
      <c r="AF91">
        <v>8.5891450000000003</v>
      </c>
      <c r="AG91">
        <v>38.764395</v>
      </c>
      <c r="AH91">
        <v>40.422117</v>
      </c>
      <c r="AI91">
        <v>0</v>
      </c>
      <c r="AJ91">
        <v>0</v>
      </c>
      <c r="AK91">
        <v>24.933782000000001</v>
      </c>
      <c r="AL91">
        <v>24.743396000000001</v>
      </c>
      <c r="AM91">
        <v>0</v>
      </c>
      <c r="AN91">
        <v>0.75915299999999997</v>
      </c>
      <c r="AO91">
        <v>17.073755999999999</v>
      </c>
      <c r="AP91">
        <v>10.538978999999999</v>
      </c>
      <c r="AQ91">
        <v>30.122983999999999</v>
      </c>
      <c r="AR91">
        <v>17.096986000000001</v>
      </c>
      <c r="AS91">
        <v>9.114134</v>
      </c>
      <c r="AT91">
        <v>19.357951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70.66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2756.1598359999998</v>
      </c>
    </row>
    <row r="92" spans="1:117">
      <c r="A92" t="s">
        <v>134</v>
      </c>
      <c r="B92">
        <v>0</v>
      </c>
      <c r="C92">
        <v>0</v>
      </c>
      <c r="D92">
        <v>32.521439999999998</v>
      </c>
      <c r="E92">
        <v>0</v>
      </c>
      <c r="F92">
        <v>0</v>
      </c>
      <c r="G92">
        <v>39.948911000000003</v>
      </c>
      <c r="H92">
        <v>0</v>
      </c>
      <c r="I92">
        <v>0</v>
      </c>
      <c r="J92">
        <v>34.706916999999997</v>
      </c>
      <c r="K92">
        <v>661.20787800000005</v>
      </c>
      <c r="L92">
        <v>632.18398200000001</v>
      </c>
      <c r="M92">
        <v>89.046800000000005</v>
      </c>
      <c r="N92">
        <v>56.709260999999998</v>
      </c>
      <c r="O92">
        <v>119.695958</v>
      </c>
      <c r="P92">
        <v>99.451724999999996</v>
      </c>
      <c r="Q92">
        <v>19.343482000000002</v>
      </c>
      <c r="R92">
        <v>24.369302000000001</v>
      </c>
      <c r="S92">
        <v>25.542978000000002</v>
      </c>
      <c r="T92">
        <v>0</v>
      </c>
      <c r="U92">
        <v>337.77290199999999</v>
      </c>
      <c r="V92">
        <v>16.144572</v>
      </c>
      <c r="W92">
        <v>42.594859</v>
      </c>
      <c r="X92">
        <v>142.780373</v>
      </c>
      <c r="Y92">
        <v>0</v>
      </c>
      <c r="Z92">
        <v>0</v>
      </c>
      <c r="AA92">
        <v>0</v>
      </c>
      <c r="AB92">
        <v>25.494562999999999</v>
      </c>
      <c r="AC92">
        <v>9.3671810000000004</v>
      </c>
      <c r="AD92">
        <v>8.8223120000000002</v>
      </c>
      <c r="AE92">
        <v>47.849643</v>
      </c>
      <c r="AF92">
        <v>8.5891450000000003</v>
      </c>
      <c r="AG92">
        <v>38.764395</v>
      </c>
      <c r="AH92">
        <v>36.664051999999998</v>
      </c>
      <c r="AI92">
        <v>0</v>
      </c>
      <c r="AJ92">
        <v>0</v>
      </c>
      <c r="AK92">
        <v>24.933782000000001</v>
      </c>
      <c r="AL92">
        <v>24.743396000000001</v>
      </c>
      <c r="AM92">
        <v>0</v>
      </c>
      <c r="AN92">
        <v>0.75915299999999997</v>
      </c>
      <c r="AO92">
        <v>17.073755999999999</v>
      </c>
      <c r="AP92">
        <v>10.538978999999999</v>
      </c>
      <c r="AQ92">
        <v>30.122983999999999</v>
      </c>
      <c r="AR92">
        <v>17.096986000000001</v>
      </c>
      <c r="AS92">
        <v>9.114134</v>
      </c>
      <c r="AT92">
        <v>19.357951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69.69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2773.0037520000001</v>
      </c>
    </row>
    <row r="93" spans="1:117">
      <c r="A93" t="s">
        <v>135</v>
      </c>
      <c r="B93">
        <v>0</v>
      </c>
      <c r="C93">
        <v>0</v>
      </c>
      <c r="D93">
        <v>27.618445999999999</v>
      </c>
      <c r="E93">
        <v>0</v>
      </c>
      <c r="F93">
        <v>0</v>
      </c>
      <c r="G93">
        <v>54.467410999999998</v>
      </c>
      <c r="H93">
        <v>0</v>
      </c>
      <c r="I93">
        <v>0</v>
      </c>
      <c r="J93">
        <v>42.548884000000001</v>
      </c>
      <c r="K93">
        <v>661.20787800000005</v>
      </c>
      <c r="L93">
        <v>632.18398200000001</v>
      </c>
      <c r="M93">
        <v>89.046800000000005</v>
      </c>
      <c r="N93">
        <v>56.709260999999998</v>
      </c>
      <c r="O93">
        <v>119.695958</v>
      </c>
      <c r="P93">
        <v>99.451724999999996</v>
      </c>
      <c r="Q93">
        <v>19.343482000000002</v>
      </c>
      <c r="R93">
        <v>24.369302000000001</v>
      </c>
      <c r="S93">
        <v>25.542978000000002</v>
      </c>
      <c r="T93">
        <v>0</v>
      </c>
      <c r="U93">
        <v>337.77290199999999</v>
      </c>
      <c r="V93">
        <v>16.144572</v>
      </c>
      <c r="W93">
        <v>42.594859</v>
      </c>
      <c r="X93">
        <v>142.780373</v>
      </c>
      <c r="Y93">
        <v>0</v>
      </c>
      <c r="Z93">
        <v>0</v>
      </c>
      <c r="AA93">
        <v>0</v>
      </c>
      <c r="AB93">
        <v>25.494562999999999</v>
      </c>
      <c r="AC93">
        <v>9.3671810000000004</v>
      </c>
      <c r="AD93">
        <v>8.8223120000000002</v>
      </c>
      <c r="AE93">
        <v>47.849643</v>
      </c>
      <c r="AF93">
        <v>8.5891450000000003</v>
      </c>
      <c r="AG93">
        <v>38.764395</v>
      </c>
      <c r="AH93">
        <v>36.664051999999998</v>
      </c>
      <c r="AI93">
        <v>0</v>
      </c>
      <c r="AJ93">
        <v>0</v>
      </c>
      <c r="AK93">
        <v>24.933782000000001</v>
      </c>
      <c r="AL93">
        <v>24.743396000000001</v>
      </c>
      <c r="AM93">
        <v>0</v>
      </c>
      <c r="AN93">
        <v>0.75915299999999997</v>
      </c>
      <c r="AO93">
        <v>17.073755999999999</v>
      </c>
      <c r="AP93">
        <v>10.538978999999999</v>
      </c>
      <c r="AQ93">
        <v>14.634648</v>
      </c>
      <c r="AR93">
        <v>17.096986000000001</v>
      </c>
      <c r="AS93">
        <v>9.114134</v>
      </c>
      <c r="AT93">
        <v>19.357951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68.72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2774.0028889999999</v>
      </c>
    </row>
    <row r="94" spans="1:117">
      <c r="A94" t="s">
        <v>136</v>
      </c>
      <c r="B94">
        <v>0</v>
      </c>
      <c r="C94">
        <v>0</v>
      </c>
      <c r="D94">
        <v>22.778946000000001</v>
      </c>
      <c r="E94">
        <v>0</v>
      </c>
      <c r="F94">
        <v>0</v>
      </c>
      <c r="G94">
        <v>54.467410999999998</v>
      </c>
      <c r="H94">
        <v>0</v>
      </c>
      <c r="I94">
        <v>0</v>
      </c>
      <c r="J94">
        <v>42.548884000000001</v>
      </c>
      <c r="K94">
        <v>661.20787800000005</v>
      </c>
      <c r="L94">
        <v>632.18398200000001</v>
      </c>
      <c r="M94">
        <v>89.046800000000005</v>
      </c>
      <c r="N94">
        <v>56.709260999999998</v>
      </c>
      <c r="O94">
        <v>119.695958</v>
      </c>
      <c r="P94">
        <v>99.451724999999996</v>
      </c>
      <c r="Q94">
        <v>19.343482000000002</v>
      </c>
      <c r="R94">
        <v>24.369302000000001</v>
      </c>
      <c r="S94">
        <v>25.542978000000002</v>
      </c>
      <c r="T94">
        <v>0</v>
      </c>
      <c r="U94">
        <v>337.77290199999999</v>
      </c>
      <c r="V94">
        <v>16.144572</v>
      </c>
      <c r="W94">
        <v>42.594859</v>
      </c>
      <c r="X94">
        <v>142.780373</v>
      </c>
      <c r="Y94">
        <v>0</v>
      </c>
      <c r="Z94">
        <v>0</v>
      </c>
      <c r="AA94">
        <v>0</v>
      </c>
      <c r="AB94">
        <v>25.494562999999999</v>
      </c>
      <c r="AC94">
        <v>9.3671810000000004</v>
      </c>
      <c r="AD94">
        <v>8.8223120000000002</v>
      </c>
      <c r="AE94">
        <v>47.849643</v>
      </c>
      <c r="AF94">
        <v>8.5891450000000003</v>
      </c>
      <c r="AG94">
        <v>38.764395</v>
      </c>
      <c r="AH94">
        <v>36.664051999999998</v>
      </c>
      <c r="AI94">
        <v>0</v>
      </c>
      <c r="AJ94">
        <v>0</v>
      </c>
      <c r="AK94">
        <v>24.933782000000001</v>
      </c>
      <c r="AL94">
        <v>24.743396000000001</v>
      </c>
      <c r="AM94">
        <v>0</v>
      </c>
      <c r="AN94">
        <v>0.75915299999999997</v>
      </c>
      <c r="AO94">
        <v>17.073755999999999</v>
      </c>
      <c r="AP94">
        <v>10.538978999999999</v>
      </c>
      <c r="AQ94">
        <v>14.634648</v>
      </c>
      <c r="AR94">
        <v>17.096986000000001</v>
      </c>
      <c r="AS94">
        <v>9.114134</v>
      </c>
      <c r="AT94">
        <v>19.357951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67.75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2768.193389</v>
      </c>
    </row>
    <row r="95" spans="1:117">
      <c r="A95" t="s">
        <v>137</v>
      </c>
      <c r="B95">
        <v>0</v>
      </c>
      <c r="C95">
        <v>0</v>
      </c>
      <c r="D95">
        <v>22.778946000000001</v>
      </c>
      <c r="E95">
        <v>0</v>
      </c>
      <c r="F95">
        <v>0</v>
      </c>
      <c r="G95">
        <v>54.467410999999998</v>
      </c>
      <c r="H95">
        <v>0</v>
      </c>
      <c r="I95">
        <v>0</v>
      </c>
      <c r="J95">
        <v>42.548884000000001</v>
      </c>
      <c r="K95">
        <v>661.20787800000005</v>
      </c>
      <c r="L95">
        <v>632.18398200000001</v>
      </c>
      <c r="M95">
        <v>89.046800000000005</v>
      </c>
      <c r="N95">
        <v>56.709260999999998</v>
      </c>
      <c r="O95">
        <v>119.695958</v>
      </c>
      <c r="P95">
        <v>99.451724999999996</v>
      </c>
      <c r="Q95">
        <v>19.343482000000002</v>
      </c>
      <c r="R95">
        <v>24.369302000000001</v>
      </c>
      <c r="S95">
        <v>25.542978000000002</v>
      </c>
      <c r="T95">
        <v>0</v>
      </c>
      <c r="U95">
        <v>337.77290199999999</v>
      </c>
      <c r="V95">
        <v>16.144572</v>
      </c>
      <c r="W95">
        <v>42.594859</v>
      </c>
      <c r="X95">
        <v>142.780373</v>
      </c>
      <c r="Y95">
        <v>0</v>
      </c>
      <c r="Z95">
        <v>0</v>
      </c>
      <c r="AA95">
        <v>0</v>
      </c>
      <c r="AB95">
        <v>12.747282</v>
      </c>
      <c r="AC95">
        <v>0</v>
      </c>
      <c r="AD95">
        <v>8.8223120000000002</v>
      </c>
      <c r="AE95">
        <v>47.849643</v>
      </c>
      <c r="AF95">
        <v>8.5891450000000003</v>
      </c>
      <c r="AG95">
        <v>38.764395</v>
      </c>
      <c r="AH95">
        <v>36.664051999999998</v>
      </c>
      <c r="AI95">
        <v>0</v>
      </c>
      <c r="AJ95">
        <v>0</v>
      </c>
      <c r="AK95">
        <v>24.933782000000001</v>
      </c>
      <c r="AL95">
        <v>24.743396000000001</v>
      </c>
      <c r="AM95">
        <v>0</v>
      </c>
      <c r="AN95">
        <v>0.75915299999999997</v>
      </c>
      <c r="AO95">
        <v>17.073755999999999</v>
      </c>
      <c r="AP95">
        <v>10.538978999999999</v>
      </c>
      <c r="AQ95">
        <v>14.634648</v>
      </c>
      <c r="AR95">
        <v>12.822739</v>
      </c>
      <c r="AS95">
        <v>10.416153</v>
      </c>
      <c r="AT95">
        <v>19.357951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66.790000000000006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2742.1466989999999</v>
      </c>
    </row>
    <row r="96" spans="1:117">
      <c r="A96" t="s">
        <v>138</v>
      </c>
      <c r="B96">
        <v>0</v>
      </c>
      <c r="C96">
        <v>0</v>
      </c>
      <c r="D96">
        <v>22.778946000000001</v>
      </c>
      <c r="E96">
        <v>0</v>
      </c>
      <c r="F96">
        <v>0</v>
      </c>
      <c r="G96">
        <v>54.467410999999998</v>
      </c>
      <c r="H96">
        <v>0</v>
      </c>
      <c r="I96">
        <v>0</v>
      </c>
      <c r="J96">
        <v>42.548884000000001</v>
      </c>
      <c r="K96">
        <v>661.20787800000005</v>
      </c>
      <c r="L96">
        <v>632.18398200000001</v>
      </c>
      <c r="M96">
        <v>89.046800000000005</v>
      </c>
      <c r="N96">
        <v>56.709260999999998</v>
      </c>
      <c r="O96">
        <v>119.695958</v>
      </c>
      <c r="P96">
        <v>99.451724999999996</v>
      </c>
      <c r="Q96">
        <v>19.343482000000002</v>
      </c>
      <c r="R96">
        <v>24.369302000000001</v>
      </c>
      <c r="S96">
        <v>25.542978000000002</v>
      </c>
      <c r="T96">
        <v>0</v>
      </c>
      <c r="U96">
        <v>337.77290199999999</v>
      </c>
      <c r="V96">
        <v>16.144572</v>
      </c>
      <c r="W96">
        <v>42.594859</v>
      </c>
      <c r="X96">
        <v>142.780373</v>
      </c>
      <c r="Y96">
        <v>0</v>
      </c>
      <c r="Z96">
        <v>0</v>
      </c>
      <c r="AA96">
        <v>0</v>
      </c>
      <c r="AB96">
        <v>12.747282</v>
      </c>
      <c r="AC96">
        <v>0</v>
      </c>
      <c r="AD96">
        <v>8.8223120000000002</v>
      </c>
      <c r="AE96">
        <v>47.849643</v>
      </c>
      <c r="AF96">
        <v>8.5891450000000003</v>
      </c>
      <c r="AG96">
        <v>38.764395</v>
      </c>
      <c r="AH96">
        <v>36.664051999999998</v>
      </c>
      <c r="AI96">
        <v>0</v>
      </c>
      <c r="AJ96">
        <v>0</v>
      </c>
      <c r="AK96">
        <v>24.933782000000001</v>
      </c>
      <c r="AL96">
        <v>24.743396000000001</v>
      </c>
      <c r="AM96">
        <v>0</v>
      </c>
      <c r="AN96">
        <v>0.75915299999999997</v>
      </c>
      <c r="AO96">
        <v>17.073755999999999</v>
      </c>
      <c r="AP96">
        <v>10.538978999999999</v>
      </c>
      <c r="AQ96">
        <v>0</v>
      </c>
      <c r="AR96">
        <v>12.822739</v>
      </c>
      <c r="AS96">
        <v>10.416153</v>
      </c>
      <c r="AT96">
        <v>19.357951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64.849999999999994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2725.5720509999996</v>
      </c>
    </row>
    <row r="97" spans="1:117">
      <c r="A97" t="s">
        <v>139</v>
      </c>
      <c r="B97">
        <v>0</v>
      </c>
      <c r="C97">
        <v>0</v>
      </c>
      <c r="D97">
        <v>22.778946000000001</v>
      </c>
      <c r="E97">
        <v>0</v>
      </c>
      <c r="F97">
        <v>0</v>
      </c>
      <c r="G97">
        <v>54.467410999999998</v>
      </c>
      <c r="H97">
        <v>0</v>
      </c>
      <c r="I97">
        <v>0</v>
      </c>
      <c r="J97">
        <v>42.548884000000001</v>
      </c>
      <c r="K97">
        <v>661.20787800000005</v>
      </c>
      <c r="L97">
        <v>632.18398200000001</v>
      </c>
      <c r="M97">
        <v>89.046800000000005</v>
      </c>
      <c r="N97">
        <v>56.709260999999998</v>
      </c>
      <c r="O97">
        <v>119.695958</v>
      </c>
      <c r="P97">
        <v>99.451724999999996</v>
      </c>
      <c r="Q97">
        <v>19.343482000000002</v>
      </c>
      <c r="R97">
        <v>24.369302000000001</v>
      </c>
      <c r="S97">
        <v>25.542978000000002</v>
      </c>
      <c r="T97">
        <v>0</v>
      </c>
      <c r="U97">
        <v>337.77290199999999</v>
      </c>
      <c r="V97">
        <v>16.144572</v>
      </c>
      <c r="W97">
        <v>42.594859</v>
      </c>
      <c r="X97">
        <v>142.780373</v>
      </c>
      <c r="Y97">
        <v>0</v>
      </c>
      <c r="Z97">
        <v>0</v>
      </c>
      <c r="AA97">
        <v>0</v>
      </c>
      <c r="AB97">
        <v>12.747282</v>
      </c>
      <c r="AC97">
        <v>0</v>
      </c>
      <c r="AD97">
        <v>8.8223120000000002</v>
      </c>
      <c r="AE97">
        <v>47.849643</v>
      </c>
      <c r="AF97">
        <v>8.5891450000000003</v>
      </c>
      <c r="AG97">
        <v>38.764395</v>
      </c>
      <c r="AH97">
        <v>36.664051999999998</v>
      </c>
      <c r="AI97">
        <v>0</v>
      </c>
      <c r="AJ97">
        <v>0</v>
      </c>
      <c r="AK97">
        <v>24.933782000000001</v>
      </c>
      <c r="AL97">
        <v>38.802143000000001</v>
      </c>
      <c r="AM97">
        <v>0</v>
      </c>
      <c r="AN97">
        <v>0.75915299999999997</v>
      </c>
      <c r="AO97">
        <v>18.212005999999999</v>
      </c>
      <c r="AP97">
        <v>10.538978999999999</v>
      </c>
      <c r="AQ97">
        <v>0</v>
      </c>
      <c r="AR97">
        <v>19.234109</v>
      </c>
      <c r="AS97">
        <v>10.416153</v>
      </c>
      <c r="AT97">
        <v>19.357951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64.849999999999994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2747.1804179999999</v>
      </c>
    </row>
    <row r="98" spans="1:117">
      <c r="A98" t="s">
        <v>140</v>
      </c>
      <c r="B98">
        <v>0</v>
      </c>
      <c r="C98">
        <v>0</v>
      </c>
      <c r="D98">
        <v>22.778946000000001</v>
      </c>
      <c r="E98">
        <v>0</v>
      </c>
      <c r="F98">
        <v>0</v>
      </c>
      <c r="G98">
        <v>54.467410999999998</v>
      </c>
      <c r="H98">
        <v>0</v>
      </c>
      <c r="I98">
        <v>0</v>
      </c>
      <c r="J98">
        <v>42.548884000000001</v>
      </c>
      <c r="K98">
        <v>661.20787800000005</v>
      </c>
      <c r="L98">
        <v>632.18398200000001</v>
      </c>
      <c r="M98">
        <v>89.046800000000005</v>
      </c>
      <c r="N98">
        <v>56.709260999999998</v>
      </c>
      <c r="O98">
        <v>119.695958</v>
      </c>
      <c r="P98">
        <v>99.451724999999996</v>
      </c>
      <c r="Q98">
        <v>19.343482000000002</v>
      </c>
      <c r="R98">
        <v>24.369302000000001</v>
      </c>
      <c r="S98">
        <v>25.542978000000002</v>
      </c>
      <c r="T98">
        <v>0</v>
      </c>
      <c r="U98">
        <v>337.77290199999999</v>
      </c>
      <c r="V98">
        <v>16.144572</v>
      </c>
      <c r="W98">
        <v>42.594859</v>
      </c>
      <c r="X98">
        <v>142.780373</v>
      </c>
      <c r="Y98">
        <v>0</v>
      </c>
      <c r="Z98">
        <v>0</v>
      </c>
      <c r="AA98">
        <v>0</v>
      </c>
      <c r="AB98">
        <v>12.747282</v>
      </c>
      <c r="AC98">
        <v>0</v>
      </c>
      <c r="AD98">
        <v>8.8223120000000002</v>
      </c>
      <c r="AE98">
        <v>47.849643</v>
      </c>
      <c r="AF98">
        <v>8.5891450000000003</v>
      </c>
      <c r="AG98">
        <v>38.764395</v>
      </c>
      <c r="AH98">
        <v>36.664051999999998</v>
      </c>
      <c r="AI98">
        <v>0</v>
      </c>
      <c r="AJ98">
        <v>0</v>
      </c>
      <c r="AK98">
        <v>24.933782000000001</v>
      </c>
      <c r="AL98">
        <v>38.802143000000001</v>
      </c>
      <c r="AM98">
        <v>0</v>
      </c>
      <c r="AN98">
        <v>0.75915299999999997</v>
      </c>
      <c r="AO98">
        <v>18.212005999999999</v>
      </c>
      <c r="AP98">
        <v>10.538978999999999</v>
      </c>
      <c r="AQ98">
        <v>0</v>
      </c>
      <c r="AR98">
        <v>19.234109</v>
      </c>
      <c r="AS98">
        <v>10.416153</v>
      </c>
      <c r="AT98">
        <v>16.248083999999999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61.95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2741.1705509999997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0.15727944375000003</v>
      </c>
      <c r="E99">
        <f t="shared" si="2"/>
        <v>0</v>
      </c>
      <c r="F99">
        <f t="shared" si="2"/>
        <v>0</v>
      </c>
      <c r="G99">
        <f t="shared" si="2"/>
        <v>0.29264285649999994</v>
      </c>
      <c r="H99">
        <f t="shared" si="2"/>
        <v>0</v>
      </c>
      <c r="I99">
        <f t="shared" si="2"/>
        <v>0</v>
      </c>
      <c r="J99">
        <f t="shared" si="2"/>
        <v>0.26646860200000017</v>
      </c>
      <c r="K99">
        <f t="shared" si="2"/>
        <v>14.004662612250005</v>
      </c>
      <c r="L99">
        <f t="shared" si="2"/>
        <v>15.149095225500023</v>
      </c>
      <c r="M99">
        <f t="shared" si="2"/>
        <v>2.1371232000000013</v>
      </c>
      <c r="N99">
        <f t="shared" si="2"/>
        <v>1.3610222639999996</v>
      </c>
      <c r="O99">
        <f t="shared" si="2"/>
        <v>2.8727029920000029</v>
      </c>
      <c r="P99">
        <f t="shared" si="2"/>
        <v>2.301341152000004</v>
      </c>
      <c r="Q99">
        <f t="shared" si="2"/>
        <v>0.44691355799999977</v>
      </c>
      <c r="R99">
        <f t="shared" si="2"/>
        <v>0.58486324800000056</v>
      </c>
      <c r="S99">
        <f t="shared" si="2"/>
        <v>0.58911042824999937</v>
      </c>
      <c r="T99">
        <f t="shared" si="2"/>
        <v>0</v>
      </c>
      <c r="U99">
        <f t="shared" si="2"/>
        <v>8.1065496480000103</v>
      </c>
      <c r="V99">
        <f t="shared" si="2"/>
        <v>0.37730707074999975</v>
      </c>
      <c r="W99">
        <f t="shared" si="2"/>
        <v>1.0296141402499988</v>
      </c>
      <c r="X99">
        <f t="shared" si="2"/>
        <v>3.4267289519999937</v>
      </c>
      <c r="Y99">
        <f t="shared" si="2"/>
        <v>0</v>
      </c>
      <c r="Z99">
        <f t="shared" si="2"/>
        <v>9.4197381000000024E-2</v>
      </c>
      <c r="AA99">
        <f t="shared" si="2"/>
        <v>0.20644542424999998</v>
      </c>
      <c r="AB99">
        <f t="shared" si="2"/>
        <v>0.36782616600000001</v>
      </c>
      <c r="AC99">
        <f t="shared" si="2"/>
        <v>0.13825096749999993</v>
      </c>
      <c r="AD99">
        <f t="shared" si="2"/>
        <v>0.33682691600000014</v>
      </c>
      <c r="AE99">
        <f t="shared" si="2"/>
        <v>1.0646545567499996</v>
      </c>
      <c r="AF99">
        <f t="shared" si="2"/>
        <v>0.20256066724999996</v>
      </c>
      <c r="AG99">
        <f t="shared" si="2"/>
        <v>0.93034548000000117</v>
      </c>
      <c r="AH99">
        <f t="shared" si="2"/>
        <v>1.3674545702500023</v>
      </c>
      <c r="AI99">
        <f t="shared" si="2"/>
        <v>0.1336892965</v>
      </c>
      <c r="AJ99">
        <f t="shared" si="2"/>
        <v>0</v>
      </c>
      <c r="AK99">
        <f t="shared" si="2"/>
        <v>0.59841076800000059</v>
      </c>
      <c r="AL99">
        <f t="shared" si="2"/>
        <v>0.75937481549999875</v>
      </c>
      <c r="AM99">
        <f t="shared" si="2"/>
        <v>5.1573591750000015E-2</v>
      </c>
      <c r="AN99">
        <f t="shared" si="2"/>
        <v>1.8219671999999975E-2</v>
      </c>
      <c r="AO99">
        <f t="shared" si="2"/>
        <v>0.44733240699999977</v>
      </c>
      <c r="AP99">
        <f t="shared" si="2"/>
        <v>0.25971143900000027</v>
      </c>
      <c r="AQ99">
        <f t="shared" si="2"/>
        <v>0.37318352599999982</v>
      </c>
      <c r="AR99">
        <f t="shared" si="2"/>
        <v>0.34835108525000003</v>
      </c>
      <c r="AS99">
        <f t="shared" si="2"/>
        <v>0.25613840500000029</v>
      </c>
      <c r="AT99">
        <f t="shared" si="2"/>
        <v>0.45519213774999945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2.2131450000000021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63.726309665999985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7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7"/>
      <c r="D2" t="s">
        <v>2</v>
      </c>
      <c r="G2" t="s">
        <v>5</v>
      </c>
      <c r="J2" t="s">
        <v>12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20</v>
      </c>
      <c r="E91">
        <v>0</v>
      </c>
      <c r="F91">
        <v>0</v>
      </c>
      <c r="G91">
        <v>8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</v>
      </c>
    </row>
    <row r="92" spans="1:117">
      <c r="A92" t="s">
        <v>134</v>
      </c>
      <c r="B92">
        <v>0</v>
      </c>
      <c r="C92">
        <v>0</v>
      </c>
      <c r="D92">
        <v>14.9344</v>
      </c>
      <c r="E92">
        <v>0</v>
      </c>
      <c r="F92">
        <v>0</v>
      </c>
      <c r="G92">
        <v>20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34.934399999999997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8.7335999999999993E-3</v>
      </c>
      <c r="E99">
        <f t="shared" si="2"/>
        <v>0</v>
      </c>
      <c r="F99">
        <f t="shared" si="2"/>
        <v>0</v>
      </c>
      <c r="G99">
        <f t="shared" si="2"/>
        <v>7.0000000000000001E-3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1.57336E-2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45209</v>
      </c>
      <c r="B1" s="34" t="s">
        <v>496</v>
      </c>
      <c r="C1" s="34" t="s">
        <v>497</v>
      </c>
      <c r="D1" s="93" t="s">
        <v>314</v>
      </c>
      <c r="E1" s="34" t="s">
        <v>498</v>
      </c>
      <c r="F1" s="34"/>
      <c r="G1" s="34"/>
      <c r="H1" s="34"/>
      <c r="I1" s="34"/>
      <c r="J1" s="37" t="s">
        <v>499</v>
      </c>
      <c r="K1" s="37" t="s">
        <v>500</v>
      </c>
      <c r="L1" s="37" t="s">
        <v>501</v>
      </c>
      <c r="M1" t="s">
        <v>502</v>
      </c>
      <c r="N1" t="s">
        <v>503</v>
      </c>
      <c r="O1" t="s">
        <v>504</v>
      </c>
      <c r="P1" t="s">
        <v>505</v>
      </c>
      <c r="Q1" t="s">
        <v>506</v>
      </c>
      <c r="R1" s="93" t="s">
        <v>507</v>
      </c>
      <c r="S1" s="93" t="s">
        <v>508</v>
      </c>
      <c r="T1" s="93" t="s">
        <v>509</v>
      </c>
      <c r="U1" t="s">
        <v>510</v>
      </c>
      <c r="V1" t="s">
        <v>338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517</v>
      </c>
      <c r="AD1" s="150" t="s">
        <v>518</v>
      </c>
      <c r="AE1" s="150" t="s">
        <v>519</v>
      </c>
      <c r="AF1" s="150" t="s">
        <v>520</v>
      </c>
      <c r="AG1" s="66" t="s">
        <v>521</v>
      </c>
      <c r="AH1" s="66" t="s">
        <v>522</v>
      </c>
      <c r="AI1" s="66" t="s">
        <v>523</v>
      </c>
      <c r="AJ1" t="s">
        <v>524</v>
      </c>
      <c r="AK1" s="149" t="s">
        <v>525</v>
      </c>
      <c r="AL1" s="149" t="s">
        <v>526</v>
      </c>
    </row>
    <row r="2" spans="1:38">
      <c r="A2" s="25" t="s">
        <v>44</v>
      </c>
      <c r="B2" s="34" t="s">
        <v>496</v>
      </c>
      <c r="C2" s="34" t="s">
        <v>497</v>
      </c>
      <c r="D2" s="93"/>
      <c r="E2" s="34" t="s">
        <v>498</v>
      </c>
      <c r="F2" s="34"/>
      <c r="G2" s="34"/>
      <c r="H2" s="34"/>
      <c r="I2" s="34"/>
      <c r="J2" s="37" t="s">
        <v>499</v>
      </c>
      <c r="K2" s="37" t="s">
        <v>500</v>
      </c>
      <c r="L2" s="37" t="s">
        <v>501</v>
      </c>
      <c r="M2" t="s">
        <v>502</v>
      </c>
      <c r="N2" t="s">
        <v>503</v>
      </c>
      <c r="O2" t="s">
        <v>504</v>
      </c>
      <c r="P2" t="s">
        <v>505</v>
      </c>
      <c r="Q2" t="s">
        <v>506</v>
      </c>
      <c r="R2" s="93" t="s">
        <v>507</v>
      </c>
      <c r="S2" s="93" t="s">
        <v>508</v>
      </c>
      <c r="T2" s="93" t="s">
        <v>509</v>
      </c>
      <c r="U2" t="s">
        <v>510</v>
      </c>
      <c r="V2" t="s">
        <v>338</v>
      </c>
      <c r="W2" t="s">
        <v>511</v>
      </c>
      <c r="X2" t="s">
        <v>512</v>
      </c>
      <c r="Y2" t="s">
        <v>513</v>
      </c>
      <c r="Z2" t="s">
        <v>514</v>
      </c>
      <c r="AA2" t="s">
        <v>515</v>
      </c>
      <c r="AB2" t="s">
        <v>516</v>
      </c>
      <c r="AC2" t="s">
        <v>517</v>
      </c>
      <c r="AD2" t="s">
        <v>518</v>
      </c>
      <c r="AE2" t="s">
        <v>519</v>
      </c>
      <c r="AF2" t="s">
        <v>520</v>
      </c>
      <c r="AG2" t="s">
        <v>521</v>
      </c>
      <c r="AH2" t="s">
        <v>522</v>
      </c>
      <c r="AI2" t="s">
        <v>523</v>
      </c>
      <c r="AJ2" t="s">
        <v>524</v>
      </c>
      <c r="AK2" t="s">
        <v>525</v>
      </c>
      <c r="AL2" t="s">
        <v>526</v>
      </c>
    </row>
    <row r="3" spans="1:38">
      <c r="A3" t="s">
        <v>45</v>
      </c>
      <c r="B3" s="34">
        <v>261.91000000000003</v>
      </c>
      <c r="C3" s="34">
        <v>71.62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118.08</v>
      </c>
      <c r="N3">
        <v>272.22000000000003</v>
      </c>
      <c r="O3">
        <v>101.38</v>
      </c>
      <c r="P3">
        <v>4.4400000000000004</v>
      </c>
      <c r="Q3">
        <v>7.41</v>
      </c>
      <c r="R3" s="93">
        <v>0</v>
      </c>
      <c r="S3" s="93">
        <v>0</v>
      </c>
      <c r="T3" s="93">
        <v>0</v>
      </c>
      <c r="U3">
        <v>4.01</v>
      </c>
      <c r="V3">
        <v>0</v>
      </c>
      <c r="W3">
        <v>3.77</v>
      </c>
      <c r="X3">
        <v>50.2</v>
      </c>
      <c r="Y3">
        <v>16.739999999999998</v>
      </c>
      <c r="Z3">
        <v>16.73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</v>
      </c>
      <c r="AH3">
        <v>52.9</v>
      </c>
      <c r="AI3">
        <v>52.9</v>
      </c>
      <c r="AJ3">
        <v>30.93</v>
      </c>
      <c r="AK3">
        <v>0</v>
      </c>
      <c r="AL3">
        <v>0</v>
      </c>
    </row>
    <row r="4" spans="1:38">
      <c r="A4" t="s">
        <v>46</v>
      </c>
      <c r="B4" s="34">
        <v>261.91000000000003</v>
      </c>
      <c r="C4" s="34">
        <v>71.62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118.08</v>
      </c>
      <c r="N4">
        <v>272.22000000000003</v>
      </c>
      <c r="O4">
        <v>101.38</v>
      </c>
      <c r="P4">
        <v>4.4400000000000004</v>
      </c>
      <c r="Q4">
        <v>7.41</v>
      </c>
      <c r="R4" s="93">
        <v>0</v>
      </c>
      <c r="S4" s="93">
        <v>0</v>
      </c>
      <c r="T4" s="93">
        <v>0</v>
      </c>
      <c r="U4">
        <v>4.01</v>
      </c>
      <c r="V4">
        <v>0</v>
      </c>
      <c r="W4">
        <v>3.77</v>
      </c>
      <c r="X4">
        <v>50.41</v>
      </c>
      <c r="Y4">
        <v>16.8</v>
      </c>
      <c r="Z4">
        <v>16.8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10.37</v>
      </c>
      <c r="AH4">
        <v>51.92</v>
      </c>
      <c r="AI4">
        <v>51.92</v>
      </c>
      <c r="AJ4">
        <v>30.93</v>
      </c>
      <c r="AK4">
        <v>0</v>
      </c>
      <c r="AL4">
        <v>0</v>
      </c>
    </row>
    <row r="5" spans="1:38">
      <c r="A5" t="s">
        <v>47</v>
      </c>
      <c r="B5" s="34">
        <v>261.91000000000003</v>
      </c>
      <c r="C5" s="34">
        <v>71.62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118.08</v>
      </c>
      <c r="N5">
        <v>272.22000000000003</v>
      </c>
      <c r="O5">
        <v>101.38</v>
      </c>
      <c r="P5">
        <v>4.4400000000000004</v>
      </c>
      <c r="Q5">
        <v>7.41</v>
      </c>
      <c r="R5" s="93">
        <v>0</v>
      </c>
      <c r="S5" s="93">
        <v>0</v>
      </c>
      <c r="T5" s="93">
        <v>0</v>
      </c>
      <c r="U5">
        <v>4.01</v>
      </c>
      <c r="V5">
        <v>0</v>
      </c>
      <c r="W5">
        <v>3.77</v>
      </c>
      <c r="X5">
        <v>50.41</v>
      </c>
      <c r="Y5">
        <v>16.8</v>
      </c>
      <c r="Z5">
        <v>16.8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10.73</v>
      </c>
      <c r="AH5">
        <v>51.89</v>
      </c>
      <c r="AI5">
        <v>51.89</v>
      </c>
      <c r="AJ5">
        <v>30.93</v>
      </c>
      <c r="AK5">
        <v>0</v>
      </c>
      <c r="AL5">
        <v>0</v>
      </c>
    </row>
    <row r="6" spans="1:38">
      <c r="A6" t="s">
        <v>48</v>
      </c>
      <c r="B6" s="34">
        <v>261.91000000000003</v>
      </c>
      <c r="C6" s="34">
        <v>71.62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118.08</v>
      </c>
      <c r="N6">
        <v>272.22000000000003</v>
      </c>
      <c r="O6">
        <v>101.38</v>
      </c>
      <c r="P6">
        <v>4.4400000000000004</v>
      </c>
      <c r="Q6">
        <v>7.41</v>
      </c>
      <c r="R6" s="93">
        <v>0</v>
      </c>
      <c r="S6" s="93">
        <v>0</v>
      </c>
      <c r="T6" s="93">
        <v>0</v>
      </c>
      <c r="U6">
        <v>4.01</v>
      </c>
      <c r="V6">
        <v>0</v>
      </c>
      <c r="W6">
        <v>3.77</v>
      </c>
      <c r="X6">
        <v>50.45</v>
      </c>
      <c r="Y6">
        <v>16.809999999999999</v>
      </c>
      <c r="Z6">
        <v>16.82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10.77</v>
      </c>
      <c r="AH6">
        <v>52.26</v>
      </c>
      <c r="AI6">
        <v>52.26</v>
      </c>
      <c r="AJ6">
        <v>30.93</v>
      </c>
      <c r="AK6">
        <v>0</v>
      </c>
      <c r="AL6">
        <v>0</v>
      </c>
    </row>
    <row r="7" spans="1:38">
      <c r="A7" t="s">
        <v>49</v>
      </c>
      <c r="B7" s="34">
        <v>261.91000000000003</v>
      </c>
      <c r="C7" s="34">
        <v>71.62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118.08</v>
      </c>
      <c r="N7">
        <v>272.22000000000003</v>
      </c>
      <c r="O7">
        <v>101.38</v>
      </c>
      <c r="P7">
        <v>4.4400000000000004</v>
      </c>
      <c r="Q7">
        <v>7.41</v>
      </c>
      <c r="R7" s="93">
        <v>0</v>
      </c>
      <c r="S7" s="93">
        <v>0</v>
      </c>
      <c r="T7" s="93">
        <v>0</v>
      </c>
      <c r="U7">
        <v>4.01</v>
      </c>
      <c r="V7">
        <v>0</v>
      </c>
      <c r="W7">
        <v>3.77</v>
      </c>
      <c r="X7">
        <v>47.99</v>
      </c>
      <c r="Y7">
        <v>15.99</v>
      </c>
      <c r="Z7">
        <v>16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10.47</v>
      </c>
      <c r="AH7">
        <v>52.54</v>
      </c>
      <c r="AI7">
        <v>52.54</v>
      </c>
      <c r="AJ7">
        <v>30.93</v>
      </c>
      <c r="AK7">
        <v>0</v>
      </c>
      <c r="AL7">
        <v>0</v>
      </c>
    </row>
    <row r="8" spans="1:38">
      <c r="A8" t="s">
        <v>50</v>
      </c>
      <c r="B8" s="34">
        <v>261.91000000000003</v>
      </c>
      <c r="C8" s="34">
        <v>71.62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118.08</v>
      </c>
      <c r="N8">
        <v>272.22000000000003</v>
      </c>
      <c r="O8">
        <v>101.38</v>
      </c>
      <c r="P8">
        <v>4.4400000000000004</v>
      </c>
      <c r="Q8">
        <v>7.41</v>
      </c>
      <c r="R8" s="93">
        <v>0</v>
      </c>
      <c r="S8" s="93">
        <v>0</v>
      </c>
      <c r="T8" s="93">
        <v>0</v>
      </c>
      <c r="U8">
        <v>4.01</v>
      </c>
      <c r="V8">
        <v>0</v>
      </c>
      <c r="W8">
        <v>3.77</v>
      </c>
      <c r="X8">
        <v>46.54</v>
      </c>
      <c r="Y8">
        <v>15.52</v>
      </c>
      <c r="Z8">
        <v>15.51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10.27</v>
      </c>
      <c r="AH8">
        <v>52.92</v>
      </c>
      <c r="AI8">
        <v>52.92</v>
      </c>
      <c r="AJ8">
        <v>30.93</v>
      </c>
      <c r="AK8">
        <v>0</v>
      </c>
      <c r="AL8">
        <v>0</v>
      </c>
    </row>
    <row r="9" spans="1:38">
      <c r="A9" t="s">
        <v>51</v>
      </c>
      <c r="B9" s="34">
        <v>261.91000000000003</v>
      </c>
      <c r="C9" s="34">
        <v>71.62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118.08</v>
      </c>
      <c r="N9">
        <v>272.22000000000003</v>
      </c>
      <c r="O9">
        <v>101.38</v>
      </c>
      <c r="P9">
        <v>4.4400000000000004</v>
      </c>
      <c r="Q9">
        <v>7.01</v>
      </c>
      <c r="R9" s="93">
        <v>0</v>
      </c>
      <c r="S9" s="93">
        <v>0</v>
      </c>
      <c r="T9" s="93">
        <v>0</v>
      </c>
      <c r="U9">
        <v>4.01</v>
      </c>
      <c r="V9">
        <v>0</v>
      </c>
      <c r="W9">
        <v>3.77</v>
      </c>
      <c r="X9">
        <v>46.72</v>
      </c>
      <c r="Y9">
        <v>15.57</v>
      </c>
      <c r="Z9">
        <v>15.57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11.18</v>
      </c>
      <c r="AH9">
        <v>60</v>
      </c>
      <c r="AI9">
        <v>60</v>
      </c>
      <c r="AJ9">
        <v>30.93</v>
      </c>
      <c r="AK9">
        <v>0</v>
      </c>
      <c r="AL9">
        <v>0</v>
      </c>
    </row>
    <row r="10" spans="1:38">
      <c r="A10" t="s">
        <v>52</v>
      </c>
      <c r="B10" s="34">
        <v>261.91000000000003</v>
      </c>
      <c r="C10" s="34">
        <v>71.62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118.08</v>
      </c>
      <c r="N10">
        <v>272.22000000000003</v>
      </c>
      <c r="O10">
        <v>101.38</v>
      </c>
      <c r="P10">
        <v>4.4400000000000004</v>
      </c>
      <c r="Q10">
        <v>7.01</v>
      </c>
      <c r="R10" s="93">
        <v>0</v>
      </c>
      <c r="S10" s="93">
        <v>0</v>
      </c>
      <c r="T10" s="93">
        <v>0</v>
      </c>
      <c r="U10">
        <v>4.01</v>
      </c>
      <c r="V10">
        <v>0</v>
      </c>
      <c r="W10">
        <v>3.77</v>
      </c>
      <c r="X10">
        <v>47.38</v>
      </c>
      <c r="Y10">
        <v>15.79</v>
      </c>
      <c r="Z10">
        <v>15.79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11.01</v>
      </c>
      <c r="AH10">
        <v>60</v>
      </c>
      <c r="AI10">
        <v>60</v>
      </c>
      <c r="AJ10">
        <v>30.93</v>
      </c>
      <c r="AK10">
        <v>0</v>
      </c>
      <c r="AL10">
        <v>0</v>
      </c>
    </row>
    <row r="11" spans="1:38">
      <c r="A11" t="s">
        <v>53</v>
      </c>
      <c r="B11" s="34">
        <v>261.91000000000003</v>
      </c>
      <c r="C11" s="34">
        <v>71.62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118.08</v>
      </c>
      <c r="N11">
        <v>272.22000000000003</v>
      </c>
      <c r="O11">
        <v>101.38</v>
      </c>
      <c r="P11">
        <v>4.28</v>
      </c>
      <c r="Q11">
        <v>7.01</v>
      </c>
      <c r="R11" s="93">
        <v>0</v>
      </c>
      <c r="S11" s="93">
        <v>0</v>
      </c>
      <c r="T11" s="93">
        <v>0</v>
      </c>
      <c r="U11">
        <v>3.85</v>
      </c>
      <c r="V11">
        <v>0</v>
      </c>
      <c r="W11">
        <v>3.77</v>
      </c>
      <c r="X11">
        <v>48.1</v>
      </c>
      <c r="Y11">
        <v>16.04</v>
      </c>
      <c r="Z11">
        <v>16.03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12.76</v>
      </c>
      <c r="AH11">
        <v>60</v>
      </c>
      <c r="AI11">
        <v>60</v>
      </c>
      <c r="AJ11">
        <v>30.93</v>
      </c>
      <c r="AK11">
        <v>0</v>
      </c>
      <c r="AL11">
        <v>0</v>
      </c>
    </row>
    <row r="12" spans="1:38">
      <c r="A12" t="s">
        <v>54</v>
      </c>
      <c r="B12" s="34">
        <v>261.91000000000003</v>
      </c>
      <c r="C12" s="34">
        <v>71.62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118.08</v>
      </c>
      <c r="N12">
        <v>272.22000000000003</v>
      </c>
      <c r="O12">
        <v>101.38</v>
      </c>
      <c r="P12">
        <v>4.28</v>
      </c>
      <c r="Q12">
        <v>7.01</v>
      </c>
      <c r="R12" s="93">
        <v>0</v>
      </c>
      <c r="S12" s="93">
        <v>0</v>
      </c>
      <c r="T12" s="93">
        <v>0</v>
      </c>
      <c r="U12">
        <v>3.85</v>
      </c>
      <c r="V12">
        <v>0</v>
      </c>
      <c r="W12">
        <v>3.77</v>
      </c>
      <c r="X12">
        <v>48.37</v>
      </c>
      <c r="Y12">
        <v>16.13</v>
      </c>
      <c r="Z12">
        <v>16.12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12.74</v>
      </c>
      <c r="AH12">
        <v>60</v>
      </c>
      <c r="AI12">
        <v>60</v>
      </c>
      <c r="AJ12">
        <v>30.93</v>
      </c>
      <c r="AK12">
        <v>0</v>
      </c>
      <c r="AL12">
        <v>0</v>
      </c>
    </row>
    <row r="13" spans="1:38">
      <c r="A13" t="s">
        <v>55</v>
      </c>
      <c r="B13" s="34">
        <v>261.91000000000003</v>
      </c>
      <c r="C13" s="34">
        <v>71.62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118.08</v>
      </c>
      <c r="N13">
        <v>272.22000000000003</v>
      </c>
      <c r="O13">
        <v>101.38</v>
      </c>
      <c r="P13">
        <v>4.28</v>
      </c>
      <c r="Q13">
        <v>7.01</v>
      </c>
      <c r="R13" s="93">
        <v>0</v>
      </c>
      <c r="S13" s="93">
        <v>0</v>
      </c>
      <c r="T13" s="93">
        <v>0</v>
      </c>
      <c r="U13">
        <v>3.85</v>
      </c>
      <c r="V13">
        <v>0</v>
      </c>
      <c r="W13">
        <v>3.77</v>
      </c>
      <c r="X13">
        <v>65.33</v>
      </c>
      <c r="Y13">
        <v>21.77</v>
      </c>
      <c r="Z13">
        <v>21.78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12.62</v>
      </c>
      <c r="AH13">
        <v>60</v>
      </c>
      <c r="AI13">
        <v>60</v>
      </c>
      <c r="AJ13">
        <v>30.93</v>
      </c>
      <c r="AK13">
        <v>0</v>
      </c>
      <c r="AL13">
        <v>0</v>
      </c>
    </row>
    <row r="14" spans="1:38">
      <c r="A14" t="s">
        <v>56</v>
      </c>
      <c r="B14" s="34">
        <v>261.91000000000003</v>
      </c>
      <c r="C14" s="34">
        <v>71.62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118.08</v>
      </c>
      <c r="N14">
        <v>272.22000000000003</v>
      </c>
      <c r="O14">
        <v>101.38</v>
      </c>
      <c r="P14">
        <v>4.28</v>
      </c>
      <c r="Q14">
        <v>7.01</v>
      </c>
      <c r="R14" s="93">
        <v>0</v>
      </c>
      <c r="S14" s="93">
        <v>0</v>
      </c>
      <c r="T14" s="93">
        <v>0</v>
      </c>
      <c r="U14">
        <v>3.85</v>
      </c>
      <c r="V14">
        <v>0</v>
      </c>
      <c r="W14">
        <v>3.77</v>
      </c>
      <c r="X14">
        <v>64.44</v>
      </c>
      <c r="Y14">
        <v>21.47</v>
      </c>
      <c r="Z14">
        <v>21.48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12.51</v>
      </c>
      <c r="AH14">
        <v>60</v>
      </c>
      <c r="AI14">
        <v>60</v>
      </c>
      <c r="AJ14">
        <v>30.93</v>
      </c>
      <c r="AK14">
        <v>0</v>
      </c>
      <c r="AL14">
        <v>0</v>
      </c>
    </row>
    <row r="15" spans="1:38">
      <c r="A15" t="s">
        <v>57</v>
      </c>
      <c r="B15" s="34">
        <v>261.91000000000003</v>
      </c>
      <c r="C15" s="34">
        <v>71.62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118.08</v>
      </c>
      <c r="N15">
        <v>272.22000000000003</v>
      </c>
      <c r="O15">
        <v>101.38</v>
      </c>
      <c r="P15">
        <v>4.28</v>
      </c>
      <c r="Q15">
        <v>7.01</v>
      </c>
      <c r="R15" s="93">
        <v>0</v>
      </c>
      <c r="S15" s="93">
        <v>0</v>
      </c>
      <c r="T15" s="93">
        <v>0</v>
      </c>
      <c r="U15">
        <v>3.85</v>
      </c>
      <c r="V15">
        <v>0</v>
      </c>
      <c r="W15">
        <v>3.77</v>
      </c>
      <c r="X15">
        <v>65.92</v>
      </c>
      <c r="Y15">
        <v>21.97</v>
      </c>
      <c r="Z15">
        <v>21.97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16.64</v>
      </c>
      <c r="AH15">
        <v>60</v>
      </c>
      <c r="AI15">
        <v>60</v>
      </c>
      <c r="AJ15">
        <v>30.93</v>
      </c>
      <c r="AK15">
        <v>0</v>
      </c>
      <c r="AL15">
        <v>0</v>
      </c>
    </row>
    <row r="16" spans="1:38">
      <c r="A16" t="s">
        <v>58</v>
      </c>
      <c r="B16" s="34">
        <v>261.91000000000003</v>
      </c>
      <c r="C16" s="34">
        <v>71.62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118.08</v>
      </c>
      <c r="N16">
        <v>272.22000000000003</v>
      </c>
      <c r="O16">
        <v>101.38</v>
      </c>
      <c r="P16">
        <v>4.28</v>
      </c>
      <c r="Q16">
        <v>7.01</v>
      </c>
      <c r="R16" s="93">
        <v>0</v>
      </c>
      <c r="S16" s="93">
        <v>0</v>
      </c>
      <c r="T16" s="93">
        <v>0</v>
      </c>
      <c r="U16">
        <v>3.85</v>
      </c>
      <c r="V16">
        <v>0</v>
      </c>
      <c r="W16">
        <v>3.77</v>
      </c>
      <c r="X16">
        <v>67.14</v>
      </c>
      <c r="Y16">
        <v>22.38</v>
      </c>
      <c r="Z16">
        <v>22.38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16.64</v>
      </c>
      <c r="AH16">
        <v>60</v>
      </c>
      <c r="AI16">
        <v>60</v>
      </c>
      <c r="AJ16">
        <v>30.93</v>
      </c>
      <c r="AK16">
        <v>0</v>
      </c>
      <c r="AL16">
        <v>0</v>
      </c>
    </row>
    <row r="17" spans="1:38">
      <c r="A17" t="s">
        <v>59</v>
      </c>
      <c r="B17" s="34">
        <v>261.91000000000003</v>
      </c>
      <c r="C17" s="34">
        <v>71.62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118.08</v>
      </c>
      <c r="N17">
        <v>272.22000000000003</v>
      </c>
      <c r="O17">
        <v>101.38</v>
      </c>
      <c r="P17">
        <v>4.12</v>
      </c>
      <c r="Q17">
        <v>7.01</v>
      </c>
      <c r="R17" s="93">
        <v>0</v>
      </c>
      <c r="S17" s="93">
        <v>0</v>
      </c>
      <c r="T17" s="93">
        <v>0</v>
      </c>
      <c r="U17">
        <v>3.85</v>
      </c>
      <c r="V17">
        <v>0</v>
      </c>
      <c r="W17">
        <v>3.77</v>
      </c>
      <c r="X17">
        <v>66.2</v>
      </c>
      <c r="Y17">
        <v>22.06</v>
      </c>
      <c r="Z17">
        <v>22.07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16.29</v>
      </c>
      <c r="AH17">
        <v>60</v>
      </c>
      <c r="AI17">
        <v>60</v>
      </c>
      <c r="AJ17">
        <v>30.93</v>
      </c>
      <c r="AK17">
        <v>0</v>
      </c>
      <c r="AL17">
        <v>0</v>
      </c>
    </row>
    <row r="18" spans="1:38">
      <c r="A18" t="s">
        <v>60</v>
      </c>
      <c r="B18" s="34">
        <v>261.91000000000003</v>
      </c>
      <c r="C18" s="34">
        <v>71.62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118.08</v>
      </c>
      <c r="N18">
        <v>272.22000000000003</v>
      </c>
      <c r="O18">
        <v>101.38</v>
      </c>
      <c r="P18">
        <v>4.12</v>
      </c>
      <c r="Q18">
        <v>7.01</v>
      </c>
      <c r="R18" s="93">
        <v>0</v>
      </c>
      <c r="S18" s="93">
        <v>0</v>
      </c>
      <c r="T18" s="93">
        <v>0</v>
      </c>
      <c r="U18">
        <v>3.85</v>
      </c>
      <c r="V18">
        <v>0</v>
      </c>
      <c r="W18">
        <v>3.77</v>
      </c>
      <c r="X18">
        <v>64.98</v>
      </c>
      <c r="Y18">
        <v>21.65</v>
      </c>
      <c r="Z18">
        <v>21.66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15.9</v>
      </c>
      <c r="AH18">
        <v>60</v>
      </c>
      <c r="AI18">
        <v>60</v>
      </c>
      <c r="AJ18">
        <v>30.93</v>
      </c>
      <c r="AK18">
        <v>0</v>
      </c>
      <c r="AL18">
        <v>0</v>
      </c>
    </row>
    <row r="19" spans="1:38">
      <c r="A19" t="s">
        <v>61</v>
      </c>
      <c r="B19" s="34">
        <v>261.91000000000003</v>
      </c>
      <c r="C19" s="34">
        <v>71.62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118.08</v>
      </c>
      <c r="N19">
        <v>272.22000000000003</v>
      </c>
      <c r="O19">
        <v>101.38</v>
      </c>
      <c r="P19">
        <v>4.12</v>
      </c>
      <c r="Q19">
        <v>7.01</v>
      </c>
      <c r="R19" s="93">
        <v>0</v>
      </c>
      <c r="S19" s="93">
        <v>0</v>
      </c>
      <c r="T19" s="93">
        <v>0</v>
      </c>
      <c r="U19">
        <v>3.85</v>
      </c>
      <c r="V19">
        <v>0</v>
      </c>
      <c r="W19">
        <v>3.77</v>
      </c>
      <c r="X19">
        <v>64.16</v>
      </c>
      <c r="Y19">
        <v>21.38</v>
      </c>
      <c r="Z19">
        <v>21.39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15.45</v>
      </c>
      <c r="AH19">
        <v>60</v>
      </c>
      <c r="AI19">
        <v>60</v>
      </c>
      <c r="AJ19">
        <v>30.93</v>
      </c>
      <c r="AK19">
        <v>0</v>
      </c>
      <c r="AL19">
        <v>0</v>
      </c>
    </row>
    <row r="20" spans="1:38">
      <c r="A20" t="s">
        <v>62</v>
      </c>
      <c r="B20" s="34">
        <v>261.91000000000003</v>
      </c>
      <c r="C20" s="34">
        <v>71.62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118.08</v>
      </c>
      <c r="N20">
        <v>272.22000000000003</v>
      </c>
      <c r="O20">
        <v>101.38</v>
      </c>
      <c r="P20">
        <v>4.12</v>
      </c>
      <c r="Q20">
        <v>7.01</v>
      </c>
      <c r="R20" s="93">
        <v>0</v>
      </c>
      <c r="S20" s="93">
        <v>0</v>
      </c>
      <c r="T20" s="93">
        <v>0</v>
      </c>
      <c r="U20">
        <v>3.85</v>
      </c>
      <c r="V20">
        <v>0</v>
      </c>
      <c r="W20">
        <v>3.77</v>
      </c>
      <c r="X20">
        <v>65.069999999999993</v>
      </c>
      <c r="Y20">
        <v>21.68</v>
      </c>
      <c r="Z20">
        <v>21.69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14.73</v>
      </c>
      <c r="AH20">
        <v>60</v>
      </c>
      <c r="AI20">
        <v>60</v>
      </c>
      <c r="AJ20">
        <v>30.93</v>
      </c>
      <c r="AK20">
        <v>0</v>
      </c>
      <c r="AL20">
        <v>0</v>
      </c>
    </row>
    <row r="21" spans="1:38">
      <c r="A21" t="s">
        <v>63</v>
      </c>
      <c r="B21" s="34">
        <v>261.91000000000003</v>
      </c>
      <c r="C21" s="34">
        <v>71.62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118.08</v>
      </c>
      <c r="N21">
        <v>272.22000000000003</v>
      </c>
      <c r="O21">
        <v>101.38</v>
      </c>
      <c r="P21">
        <v>4.12</v>
      </c>
      <c r="Q21">
        <v>7.01</v>
      </c>
      <c r="R21" s="93">
        <v>0</v>
      </c>
      <c r="S21" s="93">
        <v>0</v>
      </c>
      <c r="T21" s="93">
        <v>0</v>
      </c>
      <c r="U21">
        <v>3.85</v>
      </c>
      <c r="V21">
        <v>0</v>
      </c>
      <c r="W21">
        <v>3.77</v>
      </c>
      <c r="X21">
        <v>66.52</v>
      </c>
      <c r="Y21">
        <v>22.17</v>
      </c>
      <c r="Z21">
        <v>22.17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14.56</v>
      </c>
      <c r="AH21">
        <v>60</v>
      </c>
      <c r="AI21">
        <v>60</v>
      </c>
      <c r="AJ21">
        <v>30.93</v>
      </c>
      <c r="AK21">
        <v>0</v>
      </c>
      <c r="AL21">
        <v>0</v>
      </c>
    </row>
    <row r="22" spans="1:38">
      <c r="A22" t="s">
        <v>64</v>
      </c>
      <c r="B22" s="34">
        <v>261.91000000000003</v>
      </c>
      <c r="C22" s="34">
        <v>71.62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118.08</v>
      </c>
      <c r="N22">
        <v>272.22000000000003</v>
      </c>
      <c r="O22">
        <v>101.38</v>
      </c>
      <c r="P22">
        <v>4.12</v>
      </c>
      <c r="Q22">
        <v>7.01</v>
      </c>
      <c r="R22" s="93">
        <v>0</v>
      </c>
      <c r="S22" s="93">
        <v>0</v>
      </c>
      <c r="T22" s="93">
        <v>0</v>
      </c>
      <c r="U22">
        <v>3.85</v>
      </c>
      <c r="V22">
        <v>0</v>
      </c>
      <c r="W22">
        <v>3.77</v>
      </c>
      <c r="X22">
        <v>66.44</v>
      </c>
      <c r="Y22">
        <v>22.14</v>
      </c>
      <c r="Z22">
        <v>22.15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14.4</v>
      </c>
      <c r="AH22">
        <v>60</v>
      </c>
      <c r="AI22">
        <v>60</v>
      </c>
      <c r="AJ22">
        <v>30.93</v>
      </c>
      <c r="AK22">
        <v>0</v>
      </c>
      <c r="AL22">
        <v>0</v>
      </c>
    </row>
    <row r="23" spans="1:38">
      <c r="A23" t="s">
        <v>65</v>
      </c>
      <c r="B23" s="34">
        <v>261.91000000000003</v>
      </c>
      <c r="C23" s="34">
        <v>71.62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118.08</v>
      </c>
      <c r="N23">
        <v>272.22000000000003</v>
      </c>
      <c r="O23">
        <v>101.38</v>
      </c>
      <c r="P23">
        <v>3.97</v>
      </c>
      <c r="Q23">
        <v>7.01</v>
      </c>
      <c r="R23" s="93">
        <v>0</v>
      </c>
      <c r="S23" s="93">
        <v>0</v>
      </c>
      <c r="T23" s="93">
        <v>0</v>
      </c>
      <c r="U23">
        <v>3.77</v>
      </c>
      <c r="V23">
        <v>0</v>
      </c>
      <c r="W23">
        <v>3.77</v>
      </c>
      <c r="X23">
        <v>66.98</v>
      </c>
      <c r="Y23">
        <v>22.32</v>
      </c>
      <c r="Z23">
        <v>22.33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14.2</v>
      </c>
      <c r="AH23">
        <v>60</v>
      </c>
      <c r="AI23">
        <v>60</v>
      </c>
      <c r="AJ23">
        <v>30.93</v>
      </c>
      <c r="AK23">
        <v>0</v>
      </c>
      <c r="AL23">
        <v>0</v>
      </c>
    </row>
    <row r="24" spans="1:38">
      <c r="A24" t="s">
        <v>66</v>
      </c>
      <c r="B24" s="34">
        <v>261.91000000000003</v>
      </c>
      <c r="C24" s="34">
        <v>71.62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118.08</v>
      </c>
      <c r="N24">
        <v>272.22000000000003</v>
      </c>
      <c r="O24">
        <v>101.38</v>
      </c>
      <c r="P24">
        <v>3.97</v>
      </c>
      <c r="Q24">
        <v>7.01</v>
      </c>
      <c r="R24" s="93">
        <v>0</v>
      </c>
      <c r="S24" s="93">
        <v>0</v>
      </c>
      <c r="T24" s="93">
        <v>0</v>
      </c>
      <c r="U24">
        <v>3.77</v>
      </c>
      <c r="V24">
        <v>0</v>
      </c>
      <c r="W24">
        <v>3.77</v>
      </c>
      <c r="X24">
        <v>66.150000000000006</v>
      </c>
      <c r="Y24">
        <v>22.04</v>
      </c>
      <c r="Z24">
        <v>22.05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14.12</v>
      </c>
      <c r="AH24">
        <v>60</v>
      </c>
      <c r="AI24">
        <v>60</v>
      </c>
      <c r="AJ24">
        <v>30.93</v>
      </c>
      <c r="AK24">
        <v>0</v>
      </c>
      <c r="AL24">
        <v>0</v>
      </c>
    </row>
    <row r="25" spans="1:38">
      <c r="A25" t="s">
        <v>67</v>
      </c>
      <c r="B25" s="34">
        <v>261.91000000000003</v>
      </c>
      <c r="C25" s="34">
        <v>71.62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118.08</v>
      </c>
      <c r="N25">
        <v>272.22000000000003</v>
      </c>
      <c r="O25">
        <v>101.38</v>
      </c>
      <c r="P25">
        <v>3.97</v>
      </c>
      <c r="Q25">
        <v>7.01</v>
      </c>
      <c r="R25" s="93">
        <v>0</v>
      </c>
      <c r="S25" s="93">
        <v>0</v>
      </c>
      <c r="T25" s="93">
        <v>0</v>
      </c>
      <c r="U25">
        <v>3.77</v>
      </c>
      <c r="V25">
        <v>0</v>
      </c>
      <c r="W25">
        <v>3.77</v>
      </c>
      <c r="X25">
        <v>61.73</v>
      </c>
      <c r="Y25">
        <v>20.57</v>
      </c>
      <c r="Z25">
        <v>20.58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14.12</v>
      </c>
      <c r="AH25">
        <v>60</v>
      </c>
      <c r="AI25">
        <v>60</v>
      </c>
      <c r="AJ25">
        <v>30.93</v>
      </c>
      <c r="AK25">
        <v>0</v>
      </c>
      <c r="AL25">
        <v>0</v>
      </c>
    </row>
    <row r="26" spans="1:38">
      <c r="A26" t="s">
        <v>68</v>
      </c>
      <c r="B26" s="34">
        <v>261.91000000000003</v>
      </c>
      <c r="C26" s="34">
        <v>71.62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118.08</v>
      </c>
      <c r="N26">
        <v>272.22000000000003</v>
      </c>
      <c r="O26">
        <v>101.38</v>
      </c>
      <c r="P26">
        <v>3.97</v>
      </c>
      <c r="Q26">
        <v>7.01</v>
      </c>
      <c r="R26" s="93">
        <v>0</v>
      </c>
      <c r="S26" s="93">
        <v>0</v>
      </c>
      <c r="T26" s="93">
        <v>0</v>
      </c>
      <c r="U26">
        <v>3.77</v>
      </c>
      <c r="V26">
        <v>0</v>
      </c>
      <c r="W26">
        <v>3.77</v>
      </c>
      <c r="X26">
        <v>62.64</v>
      </c>
      <c r="Y26">
        <v>20.88</v>
      </c>
      <c r="Z26">
        <v>20.88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14.07</v>
      </c>
      <c r="AH26">
        <v>60.25</v>
      </c>
      <c r="AI26">
        <v>60.25</v>
      </c>
      <c r="AJ26">
        <v>30.93</v>
      </c>
      <c r="AK26">
        <v>0</v>
      </c>
      <c r="AL26">
        <v>0</v>
      </c>
    </row>
    <row r="27" spans="1:38">
      <c r="A27" t="s">
        <v>69</v>
      </c>
      <c r="B27" s="34">
        <v>261.91000000000003</v>
      </c>
      <c r="C27" s="34">
        <v>71.62</v>
      </c>
      <c r="D27" s="93">
        <f t="shared" si="0"/>
        <v>1.44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118.08</v>
      </c>
      <c r="N27">
        <v>272.22000000000003</v>
      </c>
      <c r="O27">
        <v>101.38</v>
      </c>
      <c r="P27">
        <v>3.97</v>
      </c>
      <c r="Q27">
        <v>6.01</v>
      </c>
      <c r="R27" s="93">
        <v>0</v>
      </c>
      <c r="S27" s="93">
        <v>1.44</v>
      </c>
      <c r="T27" s="93">
        <v>0</v>
      </c>
      <c r="U27">
        <v>3.77</v>
      </c>
      <c r="V27">
        <v>0</v>
      </c>
      <c r="W27">
        <v>3.73</v>
      </c>
      <c r="X27">
        <v>62.5</v>
      </c>
      <c r="Y27">
        <v>20.83</v>
      </c>
      <c r="Z27">
        <v>20.83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13.99</v>
      </c>
      <c r="AH27">
        <v>60.54</v>
      </c>
      <c r="AI27">
        <v>60.54</v>
      </c>
      <c r="AJ27">
        <v>29.97</v>
      </c>
      <c r="AK27">
        <v>0</v>
      </c>
      <c r="AL27">
        <v>0</v>
      </c>
    </row>
    <row r="28" spans="1:38">
      <c r="A28" t="s">
        <v>70</v>
      </c>
      <c r="B28" s="34">
        <v>261.91000000000003</v>
      </c>
      <c r="C28" s="34">
        <v>71.62</v>
      </c>
      <c r="D28" s="93">
        <f t="shared" si="0"/>
        <v>8.08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118.08</v>
      </c>
      <c r="N28">
        <v>272.22000000000003</v>
      </c>
      <c r="O28">
        <v>101.38</v>
      </c>
      <c r="P28">
        <v>3.97</v>
      </c>
      <c r="Q28">
        <v>6.01</v>
      </c>
      <c r="R28" s="93">
        <v>2.56</v>
      </c>
      <c r="S28" s="93">
        <v>2.97</v>
      </c>
      <c r="T28" s="93">
        <v>2.5499999999999998</v>
      </c>
      <c r="U28">
        <v>3.77</v>
      </c>
      <c r="V28">
        <v>2.102328</v>
      </c>
      <c r="W28">
        <v>3.73</v>
      </c>
      <c r="X28">
        <v>62.3</v>
      </c>
      <c r="Y28">
        <v>20.76</v>
      </c>
      <c r="Z28">
        <v>20.77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13.9</v>
      </c>
      <c r="AH28">
        <v>61.14</v>
      </c>
      <c r="AI28">
        <v>61.14</v>
      </c>
      <c r="AJ28">
        <v>29.97</v>
      </c>
      <c r="AK28">
        <v>0</v>
      </c>
      <c r="AL28">
        <v>0</v>
      </c>
    </row>
    <row r="29" spans="1:38">
      <c r="A29" t="s">
        <v>71</v>
      </c>
      <c r="B29" s="34">
        <v>261.91000000000003</v>
      </c>
      <c r="C29" s="34">
        <v>71.62</v>
      </c>
      <c r="D29" s="93">
        <f t="shared" si="0"/>
        <v>23.259999999999998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118.08</v>
      </c>
      <c r="N29">
        <v>272.22000000000003</v>
      </c>
      <c r="O29">
        <v>101.38</v>
      </c>
      <c r="P29">
        <v>3.97</v>
      </c>
      <c r="Q29">
        <v>6.01</v>
      </c>
      <c r="R29" s="93">
        <v>6.89</v>
      </c>
      <c r="S29" s="93">
        <v>7.92</v>
      </c>
      <c r="T29" s="93">
        <v>8.4499999999999993</v>
      </c>
      <c r="U29">
        <v>3.77</v>
      </c>
      <c r="V29">
        <v>11.124819</v>
      </c>
      <c r="W29">
        <v>3.73</v>
      </c>
      <c r="X29">
        <v>62.42</v>
      </c>
      <c r="Y29">
        <v>20.79</v>
      </c>
      <c r="Z29">
        <v>20.81</v>
      </c>
      <c r="AA29">
        <v>0.23</v>
      </c>
      <c r="AB29">
        <v>0.04</v>
      </c>
      <c r="AC29">
        <v>0.33</v>
      </c>
      <c r="AD29">
        <v>0.32</v>
      </c>
      <c r="AE29">
        <v>4</v>
      </c>
      <c r="AF29">
        <v>2</v>
      </c>
      <c r="AG29">
        <v>13.88</v>
      </c>
      <c r="AH29">
        <v>61.58</v>
      </c>
      <c r="AI29">
        <v>61.58</v>
      </c>
      <c r="AJ29">
        <v>29.97</v>
      </c>
      <c r="AK29">
        <v>1.48</v>
      </c>
      <c r="AL29">
        <v>0.64</v>
      </c>
    </row>
    <row r="30" spans="1:38">
      <c r="A30" t="s">
        <v>72</v>
      </c>
      <c r="B30" s="34">
        <v>261.91000000000003</v>
      </c>
      <c r="C30" s="34">
        <v>71.62</v>
      </c>
      <c r="D30" s="93">
        <f t="shared" si="0"/>
        <v>46.25</v>
      </c>
      <c r="E30" s="34">
        <v>0</v>
      </c>
      <c r="F30" s="34"/>
      <c r="G30" s="34"/>
      <c r="H30" s="34"/>
      <c r="I30" s="34"/>
      <c r="J30" s="37">
        <v>0.24</v>
      </c>
      <c r="K30" s="37">
        <v>0.24</v>
      </c>
      <c r="L30" s="37">
        <v>0.25</v>
      </c>
      <c r="M30">
        <v>118.08</v>
      </c>
      <c r="N30">
        <v>272.22000000000003</v>
      </c>
      <c r="O30">
        <v>101.38</v>
      </c>
      <c r="P30">
        <v>3.97</v>
      </c>
      <c r="Q30">
        <v>6.01</v>
      </c>
      <c r="R30" s="93">
        <v>15.46</v>
      </c>
      <c r="S30" s="93">
        <v>14.85</v>
      </c>
      <c r="T30" s="93">
        <v>15.94</v>
      </c>
      <c r="U30">
        <v>3.77</v>
      </c>
      <c r="V30">
        <v>20.468499000000001</v>
      </c>
      <c r="W30">
        <v>3.73</v>
      </c>
      <c r="X30">
        <v>62.59</v>
      </c>
      <c r="Y30">
        <v>20.87</v>
      </c>
      <c r="Z30">
        <v>20.86</v>
      </c>
      <c r="AA30">
        <v>1.82</v>
      </c>
      <c r="AB30">
        <v>0.36</v>
      </c>
      <c r="AC30">
        <v>1.67</v>
      </c>
      <c r="AD30">
        <v>1.08</v>
      </c>
      <c r="AE30">
        <v>7</v>
      </c>
      <c r="AF30">
        <v>3</v>
      </c>
      <c r="AG30">
        <v>13.87</v>
      </c>
      <c r="AH30">
        <v>62.2</v>
      </c>
      <c r="AI30">
        <v>62.2</v>
      </c>
      <c r="AJ30">
        <v>29.97</v>
      </c>
      <c r="AK30">
        <v>5.47</v>
      </c>
      <c r="AL30">
        <v>2.34</v>
      </c>
    </row>
    <row r="31" spans="1:38">
      <c r="A31" t="s">
        <v>73</v>
      </c>
      <c r="B31" s="34">
        <v>261.91000000000003</v>
      </c>
      <c r="C31" s="34">
        <v>71.62</v>
      </c>
      <c r="D31" s="93">
        <f t="shared" si="0"/>
        <v>82.210000000000008</v>
      </c>
      <c r="E31" s="34">
        <v>0</v>
      </c>
      <c r="F31" s="34"/>
      <c r="G31" s="34"/>
      <c r="H31" s="34"/>
      <c r="I31" s="34"/>
      <c r="J31" s="37">
        <v>0.81</v>
      </c>
      <c r="K31" s="37">
        <v>0.81</v>
      </c>
      <c r="L31" s="37">
        <v>0.83</v>
      </c>
      <c r="M31">
        <v>118.08</v>
      </c>
      <c r="N31">
        <v>272.22000000000003</v>
      </c>
      <c r="O31">
        <v>101.38</v>
      </c>
      <c r="P31">
        <v>3.89</v>
      </c>
      <c r="Q31">
        <v>6.01</v>
      </c>
      <c r="R31" s="93">
        <v>30.22</v>
      </c>
      <c r="S31" s="93">
        <v>21.78</v>
      </c>
      <c r="T31" s="93">
        <v>30.21</v>
      </c>
      <c r="U31">
        <v>3.62</v>
      </c>
      <c r="V31">
        <v>29.461791000000002</v>
      </c>
      <c r="W31">
        <v>3.73</v>
      </c>
      <c r="X31">
        <v>73.92</v>
      </c>
      <c r="Y31">
        <v>24.63</v>
      </c>
      <c r="Z31">
        <v>24.64</v>
      </c>
      <c r="AA31">
        <v>10.78</v>
      </c>
      <c r="AB31">
        <v>2.15</v>
      </c>
      <c r="AC31">
        <v>3.33</v>
      </c>
      <c r="AD31">
        <v>2.5499999999999998</v>
      </c>
      <c r="AE31">
        <v>4</v>
      </c>
      <c r="AF31">
        <v>2</v>
      </c>
      <c r="AG31">
        <v>13.69</v>
      </c>
      <c r="AH31">
        <v>57.63</v>
      </c>
      <c r="AI31">
        <v>57.63</v>
      </c>
      <c r="AJ31">
        <v>29.97</v>
      </c>
      <c r="AK31">
        <v>12.29</v>
      </c>
      <c r="AL31">
        <v>5.27</v>
      </c>
    </row>
    <row r="32" spans="1:38">
      <c r="A32" t="s">
        <v>74</v>
      </c>
      <c r="B32" s="34">
        <v>261.91000000000003</v>
      </c>
      <c r="C32" s="34">
        <v>71.62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1.72</v>
      </c>
      <c r="K32" s="37">
        <v>1.72</v>
      </c>
      <c r="L32" s="37">
        <v>1.77</v>
      </c>
      <c r="M32">
        <v>118.08</v>
      </c>
      <c r="N32">
        <v>272.22000000000003</v>
      </c>
      <c r="O32">
        <v>101.38</v>
      </c>
      <c r="P32">
        <v>3.89</v>
      </c>
      <c r="Q32">
        <v>6.01</v>
      </c>
      <c r="R32" s="93">
        <v>28.52</v>
      </c>
      <c r="S32" s="93">
        <v>28.52</v>
      </c>
      <c r="T32" s="93">
        <v>28.51</v>
      </c>
      <c r="U32">
        <v>3.62</v>
      </c>
      <c r="V32">
        <v>39.496513999999998</v>
      </c>
      <c r="W32">
        <v>3.73</v>
      </c>
      <c r="X32">
        <v>75.92</v>
      </c>
      <c r="Y32">
        <v>25.3</v>
      </c>
      <c r="Z32">
        <v>25.31</v>
      </c>
      <c r="AA32">
        <v>23.52</v>
      </c>
      <c r="AB32">
        <v>4.7</v>
      </c>
      <c r="AC32">
        <v>6.67</v>
      </c>
      <c r="AD32">
        <v>4.6900000000000004</v>
      </c>
      <c r="AE32">
        <v>6</v>
      </c>
      <c r="AF32">
        <v>3</v>
      </c>
      <c r="AG32">
        <v>13.55</v>
      </c>
      <c r="AH32">
        <v>58.32</v>
      </c>
      <c r="AI32">
        <v>58.32</v>
      </c>
      <c r="AJ32">
        <v>29.97</v>
      </c>
      <c r="AK32">
        <v>21</v>
      </c>
      <c r="AL32">
        <v>9</v>
      </c>
    </row>
    <row r="33" spans="1:38">
      <c r="A33" t="s">
        <v>75</v>
      </c>
      <c r="B33" s="34">
        <v>261.91000000000003</v>
      </c>
      <c r="C33" s="34">
        <v>71.62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2.85</v>
      </c>
      <c r="K33" s="37">
        <v>2.85</v>
      </c>
      <c r="L33" s="37">
        <v>2.92</v>
      </c>
      <c r="M33">
        <v>118.08</v>
      </c>
      <c r="N33">
        <v>272.22000000000003</v>
      </c>
      <c r="O33">
        <v>101.38</v>
      </c>
      <c r="P33">
        <v>3.89</v>
      </c>
      <c r="Q33">
        <v>6.01</v>
      </c>
      <c r="R33" s="93">
        <v>30.03</v>
      </c>
      <c r="S33" s="93">
        <v>30.03</v>
      </c>
      <c r="T33" s="93">
        <v>30.04</v>
      </c>
      <c r="U33">
        <v>3.62</v>
      </c>
      <c r="V33">
        <v>50.718662999999999</v>
      </c>
      <c r="W33">
        <v>3.73</v>
      </c>
      <c r="X33">
        <v>76.53</v>
      </c>
      <c r="Y33">
        <v>25.5</v>
      </c>
      <c r="Z33">
        <v>25.51</v>
      </c>
      <c r="AA33">
        <v>40.06</v>
      </c>
      <c r="AB33">
        <v>8.01</v>
      </c>
      <c r="AC33">
        <v>10</v>
      </c>
      <c r="AD33">
        <v>7.47</v>
      </c>
      <c r="AE33">
        <v>15</v>
      </c>
      <c r="AF33">
        <v>7</v>
      </c>
      <c r="AG33">
        <v>15.74</v>
      </c>
      <c r="AH33">
        <v>62.06</v>
      </c>
      <c r="AI33">
        <v>62.06</v>
      </c>
      <c r="AJ33">
        <v>29.97</v>
      </c>
      <c r="AK33">
        <v>39</v>
      </c>
      <c r="AL33">
        <v>16</v>
      </c>
    </row>
    <row r="34" spans="1:38">
      <c r="A34" t="s">
        <v>76</v>
      </c>
      <c r="B34" s="34">
        <v>261.91000000000003</v>
      </c>
      <c r="C34" s="34">
        <v>71.62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4.17</v>
      </c>
      <c r="K34" s="37">
        <v>4.17</v>
      </c>
      <c r="L34" s="37">
        <v>4.28</v>
      </c>
      <c r="M34">
        <v>118.08</v>
      </c>
      <c r="N34">
        <v>272.22000000000003</v>
      </c>
      <c r="O34">
        <v>101.38</v>
      </c>
      <c r="P34">
        <v>3.89</v>
      </c>
      <c r="Q34">
        <v>6.01</v>
      </c>
      <c r="R34" s="93">
        <v>30.53</v>
      </c>
      <c r="S34" s="93">
        <v>30.53</v>
      </c>
      <c r="T34" s="93">
        <v>30.54</v>
      </c>
      <c r="U34">
        <v>3.62</v>
      </c>
      <c r="V34">
        <v>62.349598</v>
      </c>
      <c r="W34">
        <v>3.73</v>
      </c>
      <c r="X34">
        <v>77.09</v>
      </c>
      <c r="Y34">
        <v>25.69</v>
      </c>
      <c r="Z34">
        <v>25.7</v>
      </c>
      <c r="AA34">
        <v>57.59</v>
      </c>
      <c r="AB34">
        <v>11.52</v>
      </c>
      <c r="AC34">
        <v>21.36</v>
      </c>
      <c r="AD34">
        <v>11.72</v>
      </c>
      <c r="AE34">
        <v>21</v>
      </c>
      <c r="AF34">
        <v>10</v>
      </c>
      <c r="AG34">
        <v>15.87</v>
      </c>
      <c r="AH34">
        <v>62.11</v>
      </c>
      <c r="AI34">
        <v>62.11</v>
      </c>
      <c r="AJ34">
        <v>29.97</v>
      </c>
      <c r="AK34">
        <v>53</v>
      </c>
      <c r="AL34">
        <v>22</v>
      </c>
    </row>
    <row r="35" spans="1:38">
      <c r="A35" t="s">
        <v>77</v>
      </c>
      <c r="B35" s="34">
        <v>261.91000000000003</v>
      </c>
      <c r="C35" s="34">
        <v>71.62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5.49</v>
      </c>
      <c r="K35" s="37">
        <v>5.49</v>
      </c>
      <c r="L35" s="37">
        <v>5.62</v>
      </c>
      <c r="M35">
        <v>118.08</v>
      </c>
      <c r="N35">
        <v>272.22000000000003</v>
      </c>
      <c r="O35">
        <v>101.38</v>
      </c>
      <c r="P35">
        <v>3.89</v>
      </c>
      <c r="Q35">
        <v>6.01</v>
      </c>
      <c r="R35" s="93">
        <v>31.53</v>
      </c>
      <c r="S35" s="93">
        <v>31.53</v>
      </c>
      <c r="T35" s="93">
        <v>31.54</v>
      </c>
      <c r="U35">
        <v>3.62</v>
      </c>
      <c r="V35">
        <v>73.201892999999998</v>
      </c>
      <c r="W35">
        <v>3.73</v>
      </c>
      <c r="X35">
        <v>73.61</v>
      </c>
      <c r="Y35">
        <v>24.53</v>
      </c>
      <c r="Z35">
        <v>24.54</v>
      </c>
      <c r="AA35">
        <v>77.88</v>
      </c>
      <c r="AB35">
        <v>15.57</v>
      </c>
      <c r="AC35">
        <v>28.41</v>
      </c>
      <c r="AD35">
        <v>15.27</v>
      </c>
      <c r="AE35">
        <v>25</v>
      </c>
      <c r="AF35">
        <v>13</v>
      </c>
      <c r="AG35">
        <v>16.309999999999999</v>
      </c>
      <c r="AH35">
        <v>61.85</v>
      </c>
      <c r="AI35">
        <v>61.85</v>
      </c>
      <c r="AJ35">
        <v>29.97</v>
      </c>
      <c r="AK35">
        <v>67</v>
      </c>
      <c r="AL35">
        <v>28</v>
      </c>
    </row>
    <row r="36" spans="1:38">
      <c r="A36" t="s">
        <v>78</v>
      </c>
      <c r="B36" s="34">
        <v>261.91000000000003</v>
      </c>
      <c r="C36" s="34">
        <v>71.62</v>
      </c>
      <c r="D36" s="93">
        <f t="shared" si="0"/>
        <v>95.6</v>
      </c>
      <c r="E36" s="34">
        <v>0</v>
      </c>
      <c r="F36" s="34"/>
      <c r="G36" s="34"/>
      <c r="H36" s="34"/>
      <c r="I36" s="34"/>
      <c r="J36" s="37">
        <v>6.78</v>
      </c>
      <c r="K36" s="37">
        <v>6.78</v>
      </c>
      <c r="L36" s="37">
        <v>6.95</v>
      </c>
      <c r="M36">
        <v>118.08</v>
      </c>
      <c r="N36">
        <v>272.22000000000003</v>
      </c>
      <c r="O36">
        <v>101.38</v>
      </c>
      <c r="P36">
        <v>3.89</v>
      </c>
      <c r="Q36">
        <v>6.01</v>
      </c>
      <c r="R36" s="93">
        <v>31.87</v>
      </c>
      <c r="S36" s="93">
        <v>31.87</v>
      </c>
      <c r="T36" s="93">
        <v>31.86</v>
      </c>
      <c r="U36">
        <v>3.62</v>
      </c>
      <c r="V36">
        <v>83.149018999999996</v>
      </c>
      <c r="W36">
        <v>3.73</v>
      </c>
      <c r="X36">
        <v>68.81</v>
      </c>
      <c r="Y36">
        <v>22.93</v>
      </c>
      <c r="Z36">
        <v>22.94</v>
      </c>
      <c r="AA36">
        <v>102.21</v>
      </c>
      <c r="AB36">
        <v>20.440000000000001</v>
      </c>
      <c r="AC36">
        <v>35.83</v>
      </c>
      <c r="AD36">
        <v>18.989999999999998</v>
      </c>
      <c r="AE36">
        <v>34</v>
      </c>
      <c r="AF36">
        <v>17</v>
      </c>
      <c r="AG36">
        <v>16.399999999999999</v>
      </c>
      <c r="AH36">
        <v>61.16</v>
      </c>
      <c r="AI36">
        <v>61.16</v>
      </c>
      <c r="AJ36">
        <v>29.97</v>
      </c>
      <c r="AK36">
        <v>81</v>
      </c>
      <c r="AL36">
        <v>34</v>
      </c>
    </row>
    <row r="37" spans="1:38">
      <c r="A37" t="s">
        <v>79</v>
      </c>
      <c r="B37" s="34">
        <v>261.91000000000003</v>
      </c>
      <c r="C37" s="34">
        <v>71.62</v>
      </c>
      <c r="D37" s="93">
        <f t="shared" si="0"/>
        <v>95.6</v>
      </c>
      <c r="E37" s="34">
        <v>0</v>
      </c>
      <c r="F37" s="34"/>
      <c r="G37" s="34"/>
      <c r="H37" s="34"/>
      <c r="I37" s="34"/>
      <c r="J37" s="37">
        <v>8.07</v>
      </c>
      <c r="K37" s="37">
        <v>8.07</v>
      </c>
      <c r="L37" s="37">
        <v>8.27</v>
      </c>
      <c r="M37">
        <v>118.08</v>
      </c>
      <c r="N37">
        <v>272.22000000000003</v>
      </c>
      <c r="O37">
        <v>101.38</v>
      </c>
      <c r="P37">
        <v>3.89</v>
      </c>
      <c r="Q37">
        <v>6.01</v>
      </c>
      <c r="R37" s="93">
        <v>31.87</v>
      </c>
      <c r="S37" s="93">
        <v>31.87</v>
      </c>
      <c r="T37" s="93">
        <v>31.86</v>
      </c>
      <c r="U37">
        <v>3.62</v>
      </c>
      <c r="V37">
        <v>92.317504999999997</v>
      </c>
      <c r="W37">
        <v>3.73</v>
      </c>
      <c r="X37">
        <v>64.12</v>
      </c>
      <c r="Y37">
        <v>21.38</v>
      </c>
      <c r="Z37">
        <v>21.37</v>
      </c>
      <c r="AA37">
        <v>125.91</v>
      </c>
      <c r="AB37">
        <v>25.18</v>
      </c>
      <c r="AC37">
        <v>43.22</v>
      </c>
      <c r="AD37">
        <v>22.66</v>
      </c>
      <c r="AE37">
        <v>42</v>
      </c>
      <c r="AF37">
        <v>21</v>
      </c>
      <c r="AG37">
        <v>0</v>
      </c>
      <c r="AH37">
        <v>60.22</v>
      </c>
      <c r="AI37">
        <v>60.22</v>
      </c>
      <c r="AJ37">
        <v>29.97</v>
      </c>
      <c r="AK37">
        <v>95</v>
      </c>
      <c r="AL37">
        <v>40</v>
      </c>
    </row>
    <row r="38" spans="1:38">
      <c r="A38" t="s">
        <v>80</v>
      </c>
      <c r="B38" s="34">
        <v>261.91000000000003</v>
      </c>
      <c r="C38" s="34">
        <v>71.62</v>
      </c>
      <c r="D38" s="93">
        <f t="shared" si="0"/>
        <v>95.6</v>
      </c>
      <c r="E38" s="34">
        <v>0</v>
      </c>
      <c r="F38" s="34"/>
      <c r="G38" s="34"/>
      <c r="H38" s="34"/>
      <c r="I38" s="34"/>
      <c r="J38" s="37">
        <v>9.35</v>
      </c>
      <c r="K38" s="37">
        <v>9.35</v>
      </c>
      <c r="L38" s="37">
        <v>9.58</v>
      </c>
      <c r="M38">
        <v>118.08</v>
      </c>
      <c r="N38">
        <v>272.22000000000003</v>
      </c>
      <c r="O38">
        <v>101.38</v>
      </c>
      <c r="P38">
        <v>3.89</v>
      </c>
      <c r="Q38">
        <v>6.01</v>
      </c>
      <c r="R38" s="93">
        <v>31.87</v>
      </c>
      <c r="S38" s="93">
        <v>31.87</v>
      </c>
      <c r="T38" s="93">
        <v>31.86</v>
      </c>
      <c r="U38">
        <v>3.62</v>
      </c>
      <c r="V38">
        <v>100.775482</v>
      </c>
      <c r="W38">
        <v>3.73</v>
      </c>
      <c r="X38">
        <v>64.72</v>
      </c>
      <c r="Y38">
        <v>21.57</v>
      </c>
      <c r="Z38">
        <v>21.57</v>
      </c>
      <c r="AA38">
        <v>147.93</v>
      </c>
      <c r="AB38">
        <v>29.59</v>
      </c>
      <c r="AC38">
        <v>50.42</v>
      </c>
      <c r="AD38">
        <v>26.01</v>
      </c>
      <c r="AE38">
        <v>47</v>
      </c>
      <c r="AF38">
        <v>23</v>
      </c>
      <c r="AG38">
        <v>0</v>
      </c>
      <c r="AH38">
        <v>59.84</v>
      </c>
      <c r="AI38">
        <v>59.84</v>
      </c>
      <c r="AJ38">
        <v>29.97</v>
      </c>
      <c r="AK38">
        <v>109</v>
      </c>
      <c r="AL38">
        <v>46</v>
      </c>
    </row>
    <row r="39" spans="1:38">
      <c r="A39" t="s">
        <v>81</v>
      </c>
      <c r="B39" s="34">
        <v>261.91000000000003</v>
      </c>
      <c r="C39" s="34">
        <v>71.62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10.48</v>
      </c>
      <c r="K39" s="37">
        <v>10.48</v>
      </c>
      <c r="L39" s="37">
        <v>10.73</v>
      </c>
      <c r="M39">
        <v>118.08</v>
      </c>
      <c r="N39">
        <v>272.22000000000003</v>
      </c>
      <c r="O39">
        <v>101.38</v>
      </c>
      <c r="P39">
        <v>3.89</v>
      </c>
      <c r="Q39">
        <v>6.01</v>
      </c>
      <c r="R39" s="93">
        <v>32.03</v>
      </c>
      <c r="S39" s="93">
        <v>32.03</v>
      </c>
      <c r="T39" s="93">
        <v>32.04</v>
      </c>
      <c r="U39">
        <v>3.7</v>
      </c>
      <c r="V39">
        <v>103.1698</v>
      </c>
      <c r="W39">
        <v>3.73</v>
      </c>
      <c r="X39">
        <v>67.510000000000005</v>
      </c>
      <c r="Y39">
        <v>22.51</v>
      </c>
      <c r="Z39">
        <v>22.5</v>
      </c>
      <c r="AA39">
        <v>167.56</v>
      </c>
      <c r="AB39">
        <v>33.51</v>
      </c>
      <c r="AC39">
        <v>57.2</v>
      </c>
      <c r="AD39">
        <v>29.02</v>
      </c>
      <c r="AE39">
        <v>56</v>
      </c>
      <c r="AF39">
        <v>28</v>
      </c>
      <c r="AG39">
        <v>0</v>
      </c>
      <c r="AH39">
        <v>60.22</v>
      </c>
      <c r="AI39">
        <v>60.22</v>
      </c>
      <c r="AJ39">
        <v>29.97</v>
      </c>
      <c r="AK39">
        <v>123</v>
      </c>
      <c r="AL39">
        <v>52</v>
      </c>
    </row>
    <row r="40" spans="1:38">
      <c r="A40" t="s">
        <v>82</v>
      </c>
      <c r="B40" s="34">
        <v>261.91000000000003</v>
      </c>
      <c r="C40" s="34">
        <v>71.62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11.62</v>
      </c>
      <c r="K40" s="37">
        <v>11.62</v>
      </c>
      <c r="L40" s="37">
        <v>11.91</v>
      </c>
      <c r="M40">
        <v>118.08</v>
      </c>
      <c r="N40">
        <v>272.22000000000003</v>
      </c>
      <c r="O40">
        <v>101.38</v>
      </c>
      <c r="P40">
        <v>3.89</v>
      </c>
      <c r="Q40">
        <v>6.01</v>
      </c>
      <c r="R40" s="93">
        <v>32.03</v>
      </c>
      <c r="S40" s="93">
        <v>32.03</v>
      </c>
      <c r="T40" s="93">
        <v>32.04</v>
      </c>
      <c r="U40">
        <v>3.7</v>
      </c>
      <c r="V40">
        <v>110.829671</v>
      </c>
      <c r="W40">
        <v>3.73</v>
      </c>
      <c r="X40">
        <v>66.709999999999994</v>
      </c>
      <c r="Y40">
        <v>22.23</v>
      </c>
      <c r="Z40">
        <v>22.24</v>
      </c>
      <c r="AA40">
        <v>186.23</v>
      </c>
      <c r="AB40">
        <v>37.25</v>
      </c>
      <c r="AC40">
        <v>63.69</v>
      </c>
      <c r="AD40">
        <v>31.75</v>
      </c>
      <c r="AE40">
        <v>60</v>
      </c>
      <c r="AF40">
        <v>30</v>
      </c>
      <c r="AG40">
        <v>0</v>
      </c>
      <c r="AH40">
        <v>60.29</v>
      </c>
      <c r="AI40">
        <v>60.29</v>
      </c>
      <c r="AJ40">
        <v>29.97</v>
      </c>
      <c r="AK40">
        <v>133</v>
      </c>
      <c r="AL40">
        <v>57</v>
      </c>
    </row>
    <row r="41" spans="1:38">
      <c r="A41" t="s">
        <v>83</v>
      </c>
      <c r="B41" s="34">
        <v>261.91000000000003</v>
      </c>
      <c r="C41" s="34">
        <v>71.62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12.52</v>
      </c>
      <c r="K41" s="37">
        <v>12.52</v>
      </c>
      <c r="L41" s="37">
        <v>12.83</v>
      </c>
      <c r="M41">
        <v>118.08</v>
      </c>
      <c r="N41">
        <v>272.22000000000003</v>
      </c>
      <c r="O41">
        <v>101.38</v>
      </c>
      <c r="P41">
        <v>3.89</v>
      </c>
      <c r="Q41">
        <v>6.01</v>
      </c>
      <c r="R41" s="93">
        <v>32.03</v>
      </c>
      <c r="S41" s="93">
        <v>32.03</v>
      </c>
      <c r="T41" s="93">
        <v>32.04</v>
      </c>
      <c r="U41">
        <v>3.7</v>
      </c>
      <c r="V41">
        <v>117.691436</v>
      </c>
      <c r="W41">
        <v>3.73</v>
      </c>
      <c r="X41">
        <v>65.650000000000006</v>
      </c>
      <c r="Y41">
        <v>21.89</v>
      </c>
      <c r="Z41">
        <v>21.88</v>
      </c>
      <c r="AA41">
        <v>203.1</v>
      </c>
      <c r="AB41">
        <v>40.619999999999997</v>
      </c>
      <c r="AC41">
        <v>69.83</v>
      </c>
      <c r="AD41">
        <v>34.19</v>
      </c>
      <c r="AE41">
        <v>63</v>
      </c>
      <c r="AF41">
        <v>31</v>
      </c>
      <c r="AG41">
        <v>0</v>
      </c>
      <c r="AH41">
        <v>48.93</v>
      </c>
      <c r="AI41">
        <v>48.93</v>
      </c>
      <c r="AJ41">
        <v>30.93</v>
      </c>
      <c r="AK41">
        <v>144</v>
      </c>
      <c r="AL41">
        <v>61</v>
      </c>
    </row>
    <row r="42" spans="1:38">
      <c r="A42" t="s">
        <v>84</v>
      </c>
      <c r="B42" s="34">
        <v>261.91000000000003</v>
      </c>
      <c r="C42" s="34">
        <v>71.62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13.39</v>
      </c>
      <c r="K42" s="37">
        <v>13.39</v>
      </c>
      <c r="L42" s="37">
        <v>13.72</v>
      </c>
      <c r="M42">
        <v>118.08</v>
      </c>
      <c r="N42">
        <v>272.22000000000003</v>
      </c>
      <c r="O42">
        <v>101.38</v>
      </c>
      <c r="P42">
        <v>3.89</v>
      </c>
      <c r="Q42">
        <v>6.01</v>
      </c>
      <c r="R42" s="93">
        <v>32.03</v>
      </c>
      <c r="S42" s="93">
        <v>32.03</v>
      </c>
      <c r="T42" s="93">
        <v>32.04</v>
      </c>
      <c r="U42">
        <v>3.7</v>
      </c>
      <c r="V42">
        <v>124.076284</v>
      </c>
      <c r="W42">
        <v>3.73</v>
      </c>
      <c r="X42">
        <v>64.180000000000007</v>
      </c>
      <c r="Y42">
        <v>21.39</v>
      </c>
      <c r="Z42">
        <v>21.39</v>
      </c>
      <c r="AA42">
        <v>218.38</v>
      </c>
      <c r="AB42">
        <v>43.67</v>
      </c>
      <c r="AC42">
        <v>75.23</v>
      </c>
      <c r="AD42">
        <v>36.33</v>
      </c>
      <c r="AE42">
        <v>65</v>
      </c>
      <c r="AF42">
        <v>33</v>
      </c>
      <c r="AG42">
        <v>0</v>
      </c>
      <c r="AH42">
        <v>48.18</v>
      </c>
      <c r="AI42">
        <v>48.18</v>
      </c>
      <c r="AJ42">
        <v>30.93</v>
      </c>
      <c r="AK42">
        <v>154</v>
      </c>
      <c r="AL42">
        <v>66</v>
      </c>
    </row>
    <row r="43" spans="1:38">
      <c r="A43" t="s">
        <v>85</v>
      </c>
      <c r="B43" s="34">
        <v>261.91000000000003</v>
      </c>
      <c r="C43" s="34">
        <v>71.62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14.07</v>
      </c>
      <c r="K43" s="37">
        <v>14.07</v>
      </c>
      <c r="L43" s="37">
        <v>14.42</v>
      </c>
      <c r="M43">
        <v>118.08</v>
      </c>
      <c r="N43">
        <v>272.22000000000003</v>
      </c>
      <c r="O43">
        <v>101.38</v>
      </c>
      <c r="P43">
        <v>3.74</v>
      </c>
      <c r="Q43">
        <v>6.01</v>
      </c>
      <c r="R43" s="93">
        <v>32.03</v>
      </c>
      <c r="S43" s="93">
        <v>32.03</v>
      </c>
      <c r="T43" s="93">
        <v>32.04</v>
      </c>
      <c r="U43">
        <v>3.54</v>
      </c>
      <c r="V43">
        <v>129.74089000000001</v>
      </c>
      <c r="W43">
        <v>3.73</v>
      </c>
      <c r="X43">
        <v>64.42</v>
      </c>
      <c r="Y43">
        <v>21.47</v>
      </c>
      <c r="Z43">
        <v>21.47</v>
      </c>
      <c r="AA43">
        <v>231.98</v>
      </c>
      <c r="AB43">
        <v>46.4</v>
      </c>
      <c r="AC43">
        <v>80.23</v>
      </c>
      <c r="AD43">
        <v>38.19</v>
      </c>
      <c r="AE43">
        <v>71</v>
      </c>
      <c r="AF43">
        <v>36</v>
      </c>
      <c r="AG43">
        <v>0</v>
      </c>
      <c r="AH43">
        <v>56.69</v>
      </c>
      <c r="AI43">
        <v>56.69</v>
      </c>
      <c r="AJ43">
        <v>30.93</v>
      </c>
      <c r="AK43">
        <v>165</v>
      </c>
      <c r="AL43">
        <v>70</v>
      </c>
    </row>
    <row r="44" spans="1:38">
      <c r="A44" t="s">
        <v>86</v>
      </c>
      <c r="B44" s="34">
        <v>261.91000000000003</v>
      </c>
      <c r="C44" s="34">
        <v>71.62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14.58</v>
      </c>
      <c r="K44" s="37">
        <v>14.58</v>
      </c>
      <c r="L44" s="37">
        <v>14.95</v>
      </c>
      <c r="M44">
        <v>118.08</v>
      </c>
      <c r="N44">
        <v>272.22000000000003</v>
      </c>
      <c r="O44">
        <v>101.38</v>
      </c>
      <c r="P44">
        <v>3.74</v>
      </c>
      <c r="Q44">
        <v>6.01</v>
      </c>
      <c r="R44" s="93">
        <v>32.03</v>
      </c>
      <c r="S44" s="93">
        <v>32.03</v>
      </c>
      <c r="T44" s="93">
        <v>32.04</v>
      </c>
      <c r="U44">
        <v>3.54</v>
      </c>
      <c r="V44">
        <v>134.73391899999999</v>
      </c>
      <c r="W44">
        <v>3.73</v>
      </c>
      <c r="X44">
        <v>64.680000000000007</v>
      </c>
      <c r="Y44">
        <v>21.56</v>
      </c>
      <c r="Z44">
        <v>21.56</v>
      </c>
      <c r="AA44">
        <v>233.33</v>
      </c>
      <c r="AB44">
        <v>46.67</v>
      </c>
      <c r="AC44">
        <v>84.59</v>
      </c>
      <c r="AD44">
        <v>39.799999999999997</v>
      </c>
      <c r="AE44">
        <v>73</v>
      </c>
      <c r="AF44">
        <v>37</v>
      </c>
      <c r="AG44">
        <v>0</v>
      </c>
      <c r="AH44">
        <v>56.17</v>
      </c>
      <c r="AI44">
        <v>56.17</v>
      </c>
      <c r="AJ44">
        <v>30.93</v>
      </c>
      <c r="AK44">
        <v>172</v>
      </c>
      <c r="AL44">
        <v>73</v>
      </c>
    </row>
    <row r="45" spans="1:38">
      <c r="A45" t="s">
        <v>87</v>
      </c>
      <c r="B45" s="34">
        <v>261.91000000000003</v>
      </c>
      <c r="C45" s="34">
        <v>71.62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14.99</v>
      </c>
      <c r="K45" s="37">
        <v>14.99</v>
      </c>
      <c r="L45" s="37">
        <v>15.37</v>
      </c>
      <c r="M45">
        <v>118.08</v>
      </c>
      <c r="N45">
        <v>272.22000000000003</v>
      </c>
      <c r="O45">
        <v>101.38</v>
      </c>
      <c r="P45">
        <v>3.74</v>
      </c>
      <c r="Q45">
        <v>6.01</v>
      </c>
      <c r="R45" s="93">
        <v>32.03</v>
      </c>
      <c r="S45" s="93">
        <v>32.03</v>
      </c>
      <c r="T45" s="93">
        <v>32.04</v>
      </c>
      <c r="U45">
        <v>3.54</v>
      </c>
      <c r="V45">
        <v>138.54925499999999</v>
      </c>
      <c r="W45">
        <v>3.73</v>
      </c>
      <c r="X45">
        <v>64.900000000000006</v>
      </c>
      <c r="Y45">
        <v>21.63</v>
      </c>
      <c r="Z45">
        <v>21.63</v>
      </c>
      <c r="AA45">
        <v>233.33</v>
      </c>
      <c r="AB45">
        <v>46.67</v>
      </c>
      <c r="AC45">
        <v>86.49</v>
      </c>
      <c r="AD45">
        <v>40.25</v>
      </c>
      <c r="AE45">
        <v>76</v>
      </c>
      <c r="AF45">
        <v>38</v>
      </c>
      <c r="AG45">
        <v>0</v>
      </c>
      <c r="AH45">
        <v>55.62</v>
      </c>
      <c r="AI45">
        <v>55.62</v>
      </c>
      <c r="AJ45">
        <v>30.93</v>
      </c>
      <c r="AK45">
        <v>179</v>
      </c>
      <c r="AL45">
        <v>76</v>
      </c>
    </row>
    <row r="46" spans="1:38">
      <c r="A46" t="s">
        <v>88</v>
      </c>
      <c r="B46" s="34">
        <v>261.91000000000003</v>
      </c>
      <c r="C46" s="34">
        <v>71.62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15.4</v>
      </c>
      <c r="K46" s="37">
        <v>15.4</v>
      </c>
      <c r="L46" s="37">
        <v>15.79</v>
      </c>
      <c r="M46">
        <v>118.08</v>
      </c>
      <c r="N46">
        <v>272.22000000000003</v>
      </c>
      <c r="O46">
        <v>101.38</v>
      </c>
      <c r="P46">
        <v>3.74</v>
      </c>
      <c r="Q46">
        <v>6.01</v>
      </c>
      <c r="R46" s="93">
        <v>32.03</v>
      </c>
      <c r="S46" s="93">
        <v>32.03</v>
      </c>
      <c r="T46" s="93">
        <v>32.04</v>
      </c>
      <c r="U46">
        <v>3.54</v>
      </c>
      <c r="V46">
        <v>142.276994</v>
      </c>
      <c r="W46">
        <v>3.73</v>
      </c>
      <c r="X46">
        <v>65.52</v>
      </c>
      <c r="Y46">
        <v>21.83</v>
      </c>
      <c r="Z46">
        <v>21.84</v>
      </c>
      <c r="AA46">
        <v>233.33</v>
      </c>
      <c r="AB46">
        <v>46.67</v>
      </c>
      <c r="AC46">
        <v>88.57</v>
      </c>
      <c r="AD46">
        <v>41.61</v>
      </c>
      <c r="AE46">
        <v>79</v>
      </c>
      <c r="AF46">
        <v>40</v>
      </c>
      <c r="AG46">
        <v>0</v>
      </c>
      <c r="AH46">
        <v>55.08</v>
      </c>
      <c r="AI46">
        <v>55.08</v>
      </c>
      <c r="AJ46">
        <v>30.93</v>
      </c>
      <c r="AK46">
        <v>182</v>
      </c>
      <c r="AL46">
        <v>78</v>
      </c>
    </row>
    <row r="47" spans="1:38">
      <c r="A47" t="s">
        <v>89</v>
      </c>
      <c r="B47" s="34">
        <v>261.91000000000003</v>
      </c>
      <c r="C47" s="34">
        <v>71.62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15.65</v>
      </c>
      <c r="K47" s="37">
        <v>15.65</v>
      </c>
      <c r="L47" s="37">
        <v>16.04</v>
      </c>
      <c r="M47">
        <v>118.08</v>
      </c>
      <c r="N47">
        <v>272.22000000000003</v>
      </c>
      <c r="O47">
        <v>101.38</v>
      </c>
      <c r="P47">
        <v>3.74</v>
      </c>
      <c r="Q47">
        <v>6.01</v>
      </c>
      <c r="R47" s="93">
        <v>32.03</v>
      </c>
      <c r="S47" s="93">
        <v>32.03</v>
      </c>
      <c r="T47" s="93">
        <v>32.04</v>
      </c>
      <c r="U47">
        <v>3.54</v>
      </c>
      <c r="V47">
        <v>145.50835000000001</v>
      </c>
      <c r="W47">
        <v>3.73</v>
      </c>
      <c r="X47">
        <v>59.6</v>
      </c>
      <c r="Y47">
        <v>19.86</v>
      </c>
      <c r="Z47">
        <v>19.87</v>
      </c>
      <c r="AA47">
        <v>233.33</v>
      </c>
      <c r="AB47">
        <v>46.67</v>
      </c>
      <c r="AC47">
        <v>89.45</v>
      </c>
      <c r="AD47">
        <v>42.67</v>
      </c>
      <c r="AE47">
        <v>81</v>
      </c>
      <c r="AF47">
        <v>41</v>
      </c>
      <c r="AG47">
        <v>0</v>
      </c>
      <c r="AH47">
        <v>54.75</v>
      </c>
      <c r="AI47">
        <v>54.75</v>
      </c>
      <c r="AJ47">
        <v>30.93</v>
      </c>
      <c r="AK47">
        <v>186</v>
      </c>
      <c r="AL47">
        <v>79</v>
      </c>
    </row>
    <row r="48" spans="1:38">
      <c r="A48" t="s">
        <v>90</v>
      </c>
      <c r="B48" s="34">
        <v>261.91000000000003</v>
      </c>
      <c r="C48" s="34">
        <v>71.62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15.81</v>
      </c>
      <c r="K48" s="37">
        <v>15.81</v>
      </c>
      <c r="L48" s="37">
        <v>16.21</v>
      </c>
      <c r="M48">
        <v>118.08</v>
      </c>
      <c r="N48">
        <v>272.22000000000003</v>
      </c>
      <c r="O48">
        <v>101.38</v>
      </c>
      <c r="P48">
        <v>3.74</v>
      </c>
      <c r="Q48">
        <v>6.01</v>
      </c>
      <c r="R48" s="93">
        <v>32.03</v>
      </c>
      <c r="S48" s="93">
        <v>32.03</v>
      </c>
      <c r="T48" s="93">
        <v>32.04</v>
      </c>
      <c r="U48">
        <v>3.54</v>
      </c>
      <c r="V48">
        <v>148.00973099999999</v>
      </c>
      <c r="W48">
        <v>3.73</v>
      </c>
      <c r="X48">
        <v>60.49</v>
      </c>
      <c r="Y48">
        <v>20.16</v>
      </c>
      <c r="Z48">
        <v>20.16</v>
      </c>
      <c r="AA48">
        <v>233.33</v>
      </c>
      <c r="AB48">
        <v>46.67</v>
      </c>
      <c r="AC48">
        <v>91.13</v>
      </c>
      <c r="AD48">
        <v>43.47</v>
      </c>
      <c r="AE48">
        <v>81</v>
      </c>
      <c r="AF48">
        <v>41</v>
      </c>
      <c r="AG48">
        <v>0</v>
      </c>
      <c r="AH48">
        <v>54.17</v>
      </c>
      <c r="AI48">
        <v>54.17</v>
      </c>
      <c r="AJ48">
        <v>30.93</v>
      </c>
      <c r="AK48">
        <v>196</v>
      </c>
      <c r="AL48">
        <v>84</v>
      </c>
    </row>
    <row r="49" spans="1:38">
      <c r="A49" t="s">
        <v>91</v>
      </c>
      <c r="B49" s="34">
        <v>261.91000000000003</v>
      </c>
      <c r="C49" s="34">
        <v>71.62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15.92</v>
      </c>
      <c r="K49" s="37">
        <v>15.92</v>
      </c>
      <c r="L49" s="37">
        <v>16.32</v>
      </c>
      <c r="M49">
        <v>118.08</v>
      </c>
      <c r="N49">
        <v>272.22000000000003</v>
      </c>
      <c r="O49">
        <v>101.38</v>
      </c>
      <c r="P49">
        <v>3.74</v>
      </c>
      <c r="Q49">
        <v>6.01</v>
      </c>
      <c r="R49" s="93">
        <v>32.03</v>
      </c>
      <c r="S49" s="93">
        <v>32.03</v>
      </c>
      <c r="T49" s="93">
        <v>32.04</v>
      </c>
      <c r="U49">
        <v>3.54</v>
      </c>
      <c r="V49">
        <v>149.489147</v>
      </c>
      <c r="W49">
        <v>3.73</v>
      </c>
      <c r="X49">
        <v>75</v>
      </c>
      <c r="Y49">
        <v>25</v>
      </c>
      <c r="Z49">
        <v>25</v>
      </c>
      <c r="AA49">
        <v>233.33</v>
      </c>
      <c r="AB49">
        <v>46.67</v>
      </c>
      <c r="AC49">
        <v>91.33</v>
      </c>
      <c r="AD49">
        <v>44.5</v>
      </c>
      <c r="AE49">
        <v>81</v>
      </c>
      <c r="AF49">
        <v>40</v>
      </c>
      <c r="AG49">
        <v>0</v>
      </c>
      <c r="AH49">
        <v>65.540000000000006</v>
      </c>
      <c r="AI49">
        <v>65.540000000000006</v>
      </c>
      <c r="AJ49">
        <v>30.93</v>
      </c>
      <c r="AK49">
        <v>196</v>
      </c>
      <c r="AL49">
        <v>84</v>
      </c>
    </row>
    <row r="50" spans="1:38">
      <c r="A50" t="s">
        <v>92</v>
      </c>
      <c r="B50" s="34">
        <v>261.91000000000003</v>
      </c>
      <c r="C50" s="34">
        <v>71.62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16.010000000000002</v>
      </c>
      <c r="K50" s="37">
        <v>16.010000000000002</v>
      </c>
      <c r="L50" s="37">
        <v>16.399999999999999</v>
      </c>
      <c r="M50">
        <v>118.08</v>
      </c>
      <c r="N50">
        <v>272.22000000000003</v>
      </c>
      <c r="O50">
        <v>101.38</v>
      </c>
      <c r="P50">
        <v>3.74</v>
      </c>
      <c r="Q50">
        <v>6.48</v>
      </c>
      <c r="R50" s="93">
        <v>32.03</v>
      </c>
      <c r="S50" s="93">
        <v>32.03</v>
      </c>
      <c r="T50" s="93">
        <v>32.04</v>
      </c>
      <c r="U50">
        <v>3.54</v>
      </c>
      <c r="V50">
        <v>150.22885500000001</v>
      </c>
      <c r="W50">
        <v>3.73</v>
      </c>
      <c r="X50">
        <v>75</v>
      </c>
      <c r="Y50">
        <v>25</v>
      </c>
      <c r="Z50">
        <v>25</v>
      </c>
      <c r="AA50">
        <v>233.33</v>
      </c>
      <c r="AB50">
        <v>46.67</v>
      </c>
      <c r="AC50">
        <v>91.32</v>
      </c>
      <c r="AD50">
        <v>45.5</v>
      </c>
      <c r="AE50">
        <v>81</v>
      </c>
      <c r="AF50">
        <v>40</v>
      </c>
      <c r="AG50">
        <v>0</v>
      </c>
      <c r="AH50">
        <v>65.33</v>
      </c>
      <c r="AI50">
        <v>65.33</v>
      </c>
      <c r="AJ50">
        <v>30.93</v>
      </c>
      <c r="AK50">
        <v>196</v>
      </c>
      <c r="AL50">
        <v>84</v>
      </c>
    </row>
    <row r="51" spans="1:38">
      <c r="A51" t="s">
        <v>93</v>
      </c>
      <c r="B51" s="34">
        <v>261.91000000000003</v>
      </c>
      <c r="C51" s="34">
        <v>71.62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16.010000000000002</v>
      </c>
      <c r="K51" s="37">
        <v>16.010000000000002</v>
      </c>
      <c r="L51" s="37">
        <v>16.41</v>
      </c>
      <c r="M51">
        <v>118.08</v>
      </c>
      <c r="N51">
        <v>272.22000000000003</v>
      </c>
      <c r="O51">
        <v>101.38</v>
      </c>
      <c r="P51">
        <v>3.97</v>
      </c>
      <c r="Q51">
        <v>7.08</v>
      </c>
      <c r="R51" s="93">
        <v>32.03</v>
      </c>
      <c r="S51" s="93">
        <v>32.03</v>
      </c>
      <c r="T51" s="93">
        <v>32.04</v>
      </c>
      <c r="U51">
        <v>3.62</v>
      </c>
      <c r="V51">
        <v>155.83506299999999</v>
      </c>
      <c r="W51">
        <v>3.68</v>
      </c>
      <c r="X51">
        <v>75</v>
      </c>
      <c r="Y51">
        <v>25</v>
      </c>
      <c r="Z51">
        <v>25</v>
      </c>
      <c r="AA51">
        <v>233.33</v>
      </c>
      <c r="AB51">
        <v>46.67</v>
      </c>
      <c r="AC51">
        <v>91.33</v>
      </c>
      <c r="AD51">
        <v>45.5</v>
      </c>
      <c r="AE51">
        <v>81</v>
      </c>
      <c r="AF51">
        <v>40</v>
      </c>
      <c r="AG51">
        <v>0</v>
      </c>
      <c r="AH51">
        <v>65.2</v>
      </c>
      <c r="AI51">
        <v>65.2</v>
      </c>
      <c r="AJ51">
        <v>30.93</v>
      </c>
      <c r="AK51">
        <v>196</v>
      </c>
      <c r="AL51">
        <v>84</v>
      </c>
    </row>
    <row r="52" spans="1:38">
      <c r="A52" t="s">
        <v>94</v>
      </c>
      <c r="B52" s="34">
        <v>261.91000000000003</v>
      </c>
      <c r="C52" s="34">
        <v>71.62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16.03</v>
      </c>
      <c r="K52" s="37">
        <v>16.03</v>
      </c>
      <c r="L52" s="37">
        <v>16.440000000000001</v>
      </c>
      <c r="M52">
        <v>118.08</v>
      </c>
      <c r="N52">
        <v>272.22000000000003</v>
      </c>
      <c r="O52">
        <v>101.38</v>
      </c>
      <c r="P52">
        <v>3.97</v>
      </c>
      <c r="Q52">
        <v>7.82</v>
      </c>
      <c r="R52" s="93">
        <v>32.03</v>
      </c>
      <c r="S52" s="93">
        <v>32.03</v>
      </c>
      <c r="T52" s="93">
        <v>32.04</v>
      </c>
      <c r="U52">
        <v>3.62</v>
      </c>
      <c r="V52">
        <v>154.96882600000001</v>
      </c>
      <c r="W52">
        <v>3.68</v>
      </c>
      <c r="X52">
        <v>75</v>
      </c>
      <c r="Y52">
        <v>25</v>
      </c>
      <c r="Z52">
        <v>25</v>
      </c>
      <c r="AA52">
        <v>233.33</v>
      </c>
      <c r="AB52">
        <v>46.67</v>
      </c>
      <c r="AC52">
        <v>91.35</v>
      </c>
      <c r="AD52">
        <v>45.5</v>
      </c>
      <c r="AE52">
        <v>80</v>
      </c>
      <c r="AF52">
        <v>40</v>
      </c>
      <c r="AG52">
        <v>0</v>
      </c>
      <c r="AH52">
        <v>65.14</v>
      </c>
      <c r="AI52">
        <v>65.14</v>
      </c>
      <c r="AJ52">
        <v>30.93</v>
      </c>
      <c r="AK52">
        <v>196</v>
      </c>
      <c r="AL52">
        <v>84</v>
      </c>
    </row>
    <row r="53" spans="1:38">
      <c r="A53" t="s">
        <v>95</v>
      </c>
      <c r="B53" s="34">
        <v>261.91000000000003</v>
      </c>
      <c r="C53" s="34">
        <v>71.62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16.04</v>
      </c>
      <c r="K53" s="37">
        <v>16.04</v>
      </c>
      <c r="L53" s="37">
        <v>16.45</v>
      </c>
      <c r="M53">
        <v>118.08</v>
      </c>
      <c r="N53">
        <v>272.22000000000003</v>
      </c>
      <c r="O53">
        <v>101.38</v>
      </c>
      <c r="P53">
        <v>3.97</v>
      </c>
      <c r="Q53">
        <v>9.11</v>
      </c>
      <c r="R53" s="93">
        <v>32.03</v>
      </c>
      <c r="S53" s="93">
        <v>32.03</v>
      </c>
      <c r="T53" s="93">
        <v>32.04</v>
      </c>
      <c r="U53">
        <v>3.62</v>
      </c>
      <c r="V53">
        <v>153.353148</v>
      </c>
      <c r="W53">
        <v>3.68</v>
      </c>
      <c r="X53">
        <v>75</v>
      </c>
      <c r="Y53">
        <v>25</v>
      </c>
      <c r="Z53">
        <v>25</v>
      </c>
      <c r="AA53">
        <v>233.33</v>
      </c>
      <c r="AB53">
        <v>46.67</v>
      </c>
      <c r="AC53">
        <v>91.38</v>
      </c>
      <c r="AD53">
        <v>45.5</v>
      </c>
      <c r="AE53">
        <v>81</v>
      </c>
      <c r="AF53">
        <v>40</v>
      </c>
      <c r="AG53">
        <v>0</v>
      </c>
      <c r="AH53">
        <v>65.12</v>
      </c>
      <c r="AI53">
        <v>65.12</v>
      </c>
      <c r="AJ53">
        <v>30.93</v>
      </c>
      <c r="AK53">
        <v>196</v>
      </c>
      <c r="AL53">
        <v>84</v>
      </c>
    </row>
    <row r="54" spans="1:38">
      <c r="A54" t="s">
        <v>96</v>
      </c>
      <c r="B54" s="34">
        <v>261.91000000000003</v>
      </c>
      <c r="C54" s="34">
        <v>71.62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15.99</v>
      </c>
      <c r="K54" s="37">
        <v>15.99</v>
      </c>
      <c r="L54" s="37">
        <v>16.39</v>
      </c>
      <c r="M54">
        <v>118.08</v>
      </c>
      <c r="N54">
        <v>272.22000000000003</v>
      </c>
      <c r="O54">
        <v>101.38</v>
      </c>
      <c r="P54">
        <v>3.97</v>
      </c>
      <c r="Q54">
        <v>10.47</v>
      </c>
      <c r="R54" s="93">
        <v>32.03</v>
      </c>
      <c r="S54" s="93">
        <v>32.03</v>
      </c>
      <c r="T54" s="93">
        <v>32.04</v>
      </c>
      <c r="U54">
        <v>3.62</v>
      </c>
      <c r="V54">
        <v>150.91989799999999</v>
      </c>
      <c r="W54">
        <v>3.68</v>
      </c>
      <c r="X54">
        <v>75</v>
      </c>
      <c r="Y54">
        <v>25</v>
      </c>
      <c r="Z54">
        <v>25</v>
      </c>
      <c r="AA54">
        <v>233.33</v>
      </c>
      <c r="AB54">
        <v>46.67</v>
      </c>
      <c r="AC54">
        <v>91.32</v>
      </c>
      <c r="AD54">
        <v>45.5</v>
      </c>
      <c r="AE54">
        <v>81</v>
      </c>
      <c r="AF54">
        <v>40</v>
      </c>
      <c r="AG54">
        <v>0</v>
      </c>
      <c r="AH54">
        <v>65.14</v>
      </c>
      <c r="AI54">
        <v>65.14</v>
      </c>
      <c r="AJ54">
        <v>30.93</v>
      </c>
      <c r="AK54">
        <v>196</v>
      </c>
      <c r="AL54">
        <v>84</v>
      </c>
    </row>
    <row r="55" spans="1:38">
      <c r="A55" t="s">
        <v>97</v>
      </c>
      <c r="B55" s="34">
        <v>261.91000000000003</v>
      </c>
      <c r="C55" s="34">
        <v>71.62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15.87</v>
      </c>
      <c r="K55" s="37">
        <v>15.87</v>
      </c>
      <c r="L55" s="37">
        <v>16.260000000000002</v>
      </c>
      <c r="M55">
        <v>118.08</v>
      </c>
      <c r="N55">
        <v>272.22000000000003</v>
      </c>
      <c r="O55">
        <v>101.38</v>
      </c>
      <c r="P55">
        <v>3.97</v>
      </c>
      <c r="Q55">
        <v>12.46</v>
      </c>
      <c r="R55" s="93">
        <v>32.03</v>
      </c>
      <c r="S55" s="93">
        <v>32.03</v>
      </c>
      <c r="T55" s="93">
        <v>32.04</v>
      </c>
      <c r="U55">
        <v>3.93</v>
      </c>
      <c r="V55">
        <v>147.600945</v>
      </c>
      <c r="W55">
        <v>3.68</v>
      </c>
      <c r="X55">
        <v>80.28</v>
      </c>
      <c r="Y55">
        <v>26.76</v>
      </c>
      <c r="Z55">
        <v>26.76</v>
      </c>
      <c r="AA55">
        <v>233.33</v>
      </c>
      <c r="AB55">
        <v>46.67</v>
      </c>
      <c r="AC55">
        <v>91.32</v>
      </c>
      <c r="AD55">
        <v>45.5</v>
      </c>
      <c r="AE55">
        <v>81</v>
      </c>
      <c r="AF55">
        <v>41</v>
      </c>
      <c r="AG55">
        <v>0</v>
      </c>
      <c r="AH55">
        <v>65.56</v>
      </c>
      <c r="AI55">
        <v>65.56</v>
      </c>
      <c r="AJ55">
        <v>30.93</v>
      </c>
      <c r="AK55">
        <v>196</v>
      </c>
      <c r="AL55">
        <v>84</v>
      </c>
    </row>
    <row r="56" spans="1:38">
      <c r="A56" t="s">
        <v>98</v>
      </c>
      <c r="B56" s="34">
        <v>261.91000000000003</v>
      </c>
      <c r="C56" s="34">
        <v>71.62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15.72</v>
      </c>
      <c r="K56" s="37">
        <v>15.72</v>
      </c>
      <c r="L56" s="37">
        <v>16.11</v>
      </c>
      <c r="M56">
        <v>118.08</v>
      </c>
      <c r="N56">
        <v>272.22000000000003</v>
      </c>
      <c r="O56">
        <v>101.38</v>
      </c>
      <c r="P56">
        <v>3.97</v>
      </c>
      <c r="Q56">
        <v>14.75</v>
      </c>
      <c r="R56" s="93">
        <v>32.03</v>
      </c>
      <c r="S56" s="93">
        <v>32.03</v>
      </c>
      <c r="T56" s="93">
        <v>32.04</v>
      </c>
      <c r="U56">
        <v>3.93</v>
      </c>
      <c r="V56">
        <v>143.250294</v>
      </c>
      <c r="W56">
        <v>3.68</v>
      </c>
      <c r="X56">
        <v>79.510000000000005</v>
      </c>
      <c r="Y56">
        <v>26.51</v>
      </c>
      <c r="Z56">
        <v>26.5</v>
      </c>
      <c r="AA56">
        <v>233.33</v>
      </c>
      <c r="AB56">
        <v>46.67</v>
      </c>
      <c r="AC56">
        <v>91.31</v>
      </c>
      <c r="AD56">
        <v>45.5</v>
      </c>
      <c r="AE56">
        <v>79</v>
      </c>
      <c r="AF56">
        <v>39</v>
      </c>
      <c r="AG56">
        <v>0</v>
      </c>
      <c r="AH56">
        <v>65.97</v>
      </c>
      <c r="AI56">
        <v>65.97</v>
      </c>
      <c r="AJ56">
        <v>30.93</v>
      </c>
      <c r="AK56">
        <v>196</v>
      </c>
      <c r="AL56">
        <v>84</v>
      </c>
    </row>
    <row r="57" spans="1:38">
      <c r="A57" t="s">
        <v>99</v>
      </c>
      <c r="B57" s="34">
        <v>261.91000000000003</v>
      </c>
      <c r="C57" s="34">
        <v>71.62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15.51</v>
      </c>
      <c r="K57" s="37">
        <v>15.51</v>
      </c>
      <c r="L57" s="37">
        <v>15.9</v>
      </c>
      <c r="M57">
        <v>118.08</v>
      </c>
      <c r="N57">
        <v>272.22000000000003</v>
      </c>
      <c r="O57">
        <v>101.38</v>
      </c>
      <c r="P57">
        <v>3.97</v>
      </c>
      <c r="Q57">
        <v>16.45</v>
      </c>
      <c r="R57" s="93">
        <v>32.03</v>
      </c>
      <c r="S57" s="93">
        <v>32.03</v>
      </c>
      <c r="T57" s="93">
        <v>32.04</v>
      </c>
      <c r="U57">
        <v>3.93</v>
      </c>
      <c r="V57">
        <v>137.77061499999999</v>
      </c>
      <c r="W57">
        <v>3.68</v>
      </c>
      <c r="X57">
        <v>79.010000000000005</v>
      </c>
      <c r="Y57">
        <v>26.33</v>
      </c>
      <c r="Z57">
        <v>26.34</v>
      </c>
      <c r="AA57">
        <v>233.33</v>
      </c>
      <c r="AB57">
        <v>46.67</v>
      </c>
      <c r="AC57">
        <v>91.13</v>
      </c>
      <c r="AD57">
        <v>44.5</v>
      </c>
      <c r="AE57">
        <v>79</v>
      </c>
      <c r="AF57">
        <v>39</v>
      </c>
      <c r="AG57">
        <v>0</v>
      </c>
      <c r="AH57">
        <v>66.400000000000006</v>
      </c>
      <c r="AI57">
        <v>66.400000000000006</v>
      </c>
      <c r="AJ57">
        <v>30.93</v>
      </c>
      <c r="AK57">
        <v>196</v>
      </c>
      <c r="AL57">
        <v>84</v>
      </c>
    </row>
    <row r="58" spans="1:38">
      <c r="A58" t="s">
        <v>100</v>
      </c>
      <c r="B58" s="34">
        <v>261.91000000000003</v>
      </c>
      <c r="C58" s="34">
        <v>71.62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15.23</v>
      </c>
      <c r="K58" s="37">
        <v>15.23</v>
      </c>
      <c r="L58" s="37">
        <v>15.61</v>
      </c>
      <c r="M58">
        <v>118.08</v>
      </c>
      <c r="N58">
        <v>272.22000000000003</v>
      </c>
      <c r="O58">
        <v>101.38</v>
      </c>
      <c r="P58">
        <v>3.97</v>
      </c>
      <c r="Q58">
        <v>15.13</v>
      </c>
      <c r="R58" s="93">
        <v>32.03</v>
      </c>
      <c r="S58" s="93">
        <v>32.03</v>
      </c>
      <c r="T58" s="93">
        <v>32.04</v>
      </c>
      <c r="U58">
        <v>3.93</v>
      </c>
      <c r="V58">
        <v>132.24227099999999</v>
      </c>
      <c r="W58">
        <v>3.68</v>
      </c>
      <c r="X58">
        <v>77.510000000000005</v>
      </c>
      <c r="Y58">
        <v>25.83</v>
      </c>
      <c r="Z58">
        <v>25.84</v>
      </c>
      <c r="AA58">
        <v>233.33</v>
      </c>
      <c r="AB58">
        <v>46.67</v>
      </c>
      <c r="AC58">
        <v>89.99</v>
      </c>
      <c r="AD58">
        <v>43</v>
      </c>
      <c r="AE58">
        <v>77</v>
      </c>
      <c r="AF58">
        <v>38</v>
      </c>
      <c r="AG58">
        <v>0</v>
      </c>
      <c r="AH58">
        <v>66.59</v>
      </c>
      <c r="AI58">
        <v>66.59</v>
      </c>
      <c r="AJ58">
        <v>30.93</v>
      </c>
      <c r="AK58">
        <v>196</v>
      </c>
      <c r="AL58">
        <v>84</v>
      </c>
    </row>
    <row r="59" spans="1:38">
      <c r="A59" t="s">
        <v>101</v>
      </c>
      <c r="B59" s="34">
        <v>261.91000000000003</v>
      </c>
      <c r="C59" s="34">
        <v>71.62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14.87</v>
      </c>
      <c r="K59" s="37">
        <v>14.87</v>
      </c>
      <c r="L59" s="37">
        <v>15.24</v>
      </c>
      <c r="M59">
        <v>118.08</v>
      </c>
      <c r="N59">
        <v>272.22000000000003</v>
      </c>
      <c r="O59">
        <v>101.38</v>
      </c>
      <c r="P59">
        <v>4.05</v>
      </c>
      <c r="Q59">
        <v>14.87</v>
      </c>
      <c r="R59" s="93">
        <v>32.03</v>
      </c>
      <c r="S59" s="93">
        <v>32.03</v>
      </c>
      <c r="T59" s="93">
        <v>32.04</v>
      </c>
      <c r="U59">
        <v>4.01</v>
      </c>
      <c r="V59">
        <v>126.30514100000001</v>
      </c>
      <c r="W59">
        <v>3.68</v>
      </c>
      <c r="X59">
        <v>80</v>
      </c>
      <c r="Y59">
        <v>26.66</v>
      </c>
      <c r="Z59">
        <v>26.67</v>
      </c>
      <c r="AA59">
        <v>233.33</v>
      </c>
      <c r="AB59">
        <v>46.67</v>
      </c>
      <c r="AC59">
        <v>89.26</v>
      </c>
      <c r="AD59">
        <v>40</v>
      </c>
      <c r="AE59">
        <v>72</v>
      </c>
      <c r="AF59">
        <v>36</v>
      </c>
      <c r="AG59">
        <v>0</v>
      </c>
      <c r="AH59">
        <v>67</v>
      </c>
      <c r="AI59">
        <v>67</v>
      </c>
      <c r="AJ59">
        <v>30.93</v>
      </c>
      <c r="AK59">
        <v>193</v>
      </c>
      <c r="AL59">
        <v>82</v>
      </c>
    </row>
    <row r="60" spans="1:38">
      <c r="A60" t="s">
        <v>102</v>
      </c>
      <c r="B60" s="34">
        <v>261.91000000000003</v>
      </c>
      <c r="C60" s="34">
        <v>71.62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14.37</v>
      </c>
      <c r="K60" s="37">
        <v>14.37</v>
      </c>
      <c r="L60" s="37">
        <v>14.74</v>
      </c>
      <c r="M60">
        <v>118.08</v>
      </c>
      <c r="N60">
        <v>272.22000000000003</v>
      </c>
      <c r="O60">
        <v>101.38</v>
      </c>
      <c r="P60">
        <v>4.05</v>
      </c>
      <c r="Q60">
        <v>13.07</v>
      </c>
      <c r="R60" s="93">
        <v>32.03</v>
      </c>
      <c r="S60" s="93">
        <v>32.03</v>
      </c>
      <c r="T60" s="93">
        <v>32.04</v>
      </c>
      <c r="U60">
        <v>4.01</v>
      </c>
      <c r="V60">
        <v>120.04682200000001</v>
      </c>
      <c r="W60">
        <v>3.68</v>
      </c>
      <c r="X60">
        <v>80</v>
      </c>
      <c r="Y60">
        <v>26.66</v>
      </c>
      <c r="Z60">
        <v>26.67</v>
      </c>
      <c r="AA60">
        <v>233.33</v>
      </c>
      <c r="AB60">
        <v>46.67</v>
      </c>
      <c r="AC60">
        <v>87.98</v>
      </c>
      <c r="AD60">
        <v>39</v>
      </c>
      <c r="AE60">
        <v>67</v>
      </c>
      <c r="AF60">
        <v>34</v>
      </c>
      <c r="AG60">
        <v>0</v>
      </c>
      <c r="AH60">
        <v>67.44</v>
      </c>
      <c r="AI60">
        <v>67.44</v>
      </c>
      <c r="AJ60">
        <v>30.93</v>
      </c>
      <c r="AK60">
        <v>193</v>
      </c>
      <c r="AL60">
        <v>82</v>
      </c>
    </row>
    <row r="61" spans="1:38">
      <c r="A61" t="s">
        <v>103</v>
      </c>
      <c r="B61" s="34">
        <v>261.91000000000003</v>
      </c>
      <c r="C61" s="34">
        <v>71.62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13.79</v>
      </c>
      <c r="K61" s="37">
        <v>13.79</v>
      </c>
      <c r="L61" s="37">
        <v>14.13</v>
      </c>
      <c r="M61">
        <v>118.08</v>
      </c>
      <c r="N61">
        <v>272.22000000000003</v>
      </c>
      <c r="O61">
        <v>101.38</v>
      </c>
      <c r="P61">
        <v>4.05</v>
      </c>
      <c r="Q61">
        <v>13.45</v>
      </c>
      <c r="R61" s="93">
        <v>32.03</v>
      </c>
      <c r="S61" s="93">
        <v>32.03</v>
      </c>
      <c r="T61" s="93">
        <v>32.04</v>
      </c>
      <c r="U61">
        <v>4.01</v>
      </c>
      <c r="V61">
        <v>112.756805</v>
      </c>
      <c r="W61">
        <v>3.68</v>
      </c>
      <c r="X61">
        <v>80</v>
      </c>
      <c r="Y61">
        <v>26.66</v>
      </c>
      <c r="Z61">
        <v>26.67</v>
      </c>
      <c r="AA61">
        <v>233.33</v>
      </c>
      <c r="AB61">
        <v>46.67</v>
      </c>
      <c r="AC61">
        <v>85.93</v>
      </c>
      <c r="AD61">
        <v>38.61</v>
      </c>
      <c r="AE61">
        <v>64</v>
      </c>
      <c r="AF61">
        <v>32</v>
      </c>
      <c r="AG61">
        <v>0</v>
      </c>
      <c r="AH61">
        <v>67.400000000000006</v>
      </c>
      <c r="AI61">
        <v>67.400000000000006</v>
      </c>
      <c r="AJ61">
        <v>30.93</v>
      </c>
      <c r="AK61">
        <v>190</v>
      </c>
      <c r="AL61">
        <v>82</v>
      </c>
    </row>
    <row r="62" spans="1:38">
      <c r="A62" t="s">
        <v>104</v>
      </c>
      <c r="B62" s="34">
        <v>261.91000000000003</v>
      </c>
      <c r="C62" s="34">
        <v>71.62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13.15</v>
      </c>
      <c r="K62" s="37">
        <v>13.15</v>
      </c>
      <c r="L62" s="37">
        <v>13.48</v>
      </c>
      <c r="M62">
        <v>118.08</v>
      </c>
      <c r="N62">
        <v>272.22000000000003</v>
      </c>
      <c r="O62">
        <v>101.38</v>
      </c>
      <c r="P62">
        <v>4.05</v>
      </c>
      <c r="Q62">
        <v>13.87</v>
      </c>
      <c r="R62" s="93">
        <v>32.03</v>
      </c>
      <c r="S62" s="93">
        <v>32.03</v>
      </c>
      <c r="T62" s="93">
        <v>32.04</v>
      </c>
      <c r="U62">
        <v>4.01</v>
      </c>
      <c r="V62">
        <v>104.688148</v>
      </c>
      <c r="W62">
        <v>3.68</v>
      </c>
      <c r="X62">
        <v>80</v>
      </c>
      <c r="Y62">
        <v>26.66</v>
      </c>
      <c r="Z62">
        <v>26.67</v>
      </c>
      <c r="AA62">
        <v>226.42</v>
      </c>
      <c r="AB62">
        <v>45.28</v>
      </c>
      <c r="AC62">
        <v>84.02</v>
      </c>
      <c r="AD62">
        <v>36.71</v>
      </c>
      <c r="AE62">
        <v>61</v>
      </c>
      <c r="AF62">
        <v>30</v>
      </c>
      <c r="AG62">
        <v>0</v>
      </c>
      <c r="AH62">
        <v>67.16</v>
      </c>
      <c r="AI62">
        <v>67.16</v>
      </c>
      <c r="AJ62">
        <v>30.93</v>
      </c>
      <c r="AK62">
        <v>182</v>
      </c>
      <c r="AL62">
        <v>78</v>
      </c>
    </row>
    <row r="63" spans="1:38">
      <c r="A63" t="s">
        <v>105</v>
      </c>
      <c r="B63" s="34">
        <v>261.91000000000003</v>
      </c>
      <c r="C63" s="34">
        <v>71.62</v>
      </c>
      <c r="D63" s="93">
        <f t="shared" si="0"/>
        <v>97.1</v>
      </c>
      <c r="E63" s="34">
        <v>0</v>
      </c>
      <c r="F63" s="34"/>
      <c r="G63" s="34"/>
      <c r="H63" s="34"/>
      <c r="I63" s="34"/>
      <c r="J63" s="37">
        <v>12.41</v>
      </c>
      <c r="K63" s="37">
        <v>12.41</v>
      </c>
      <c r="L63" s="37">
        <v>12.71</v>
      </c>
      <c r="M63">
        <v>118.08</v>
      </c>
      <c r="N63">
        <v>272.22000000000003</v>
      </c>
      <c r="O63">
        <v>101.38</v>
      </c>
      <c r="P63">
        <v>4.12</v>
      </c>
      <c r="Q63">
        <v>14.32</v>
      </c>
      <c r="R63" s="93">
        <v>32.369999999999997</v>
      </c>
      <c r="S63" s="93">
        <v>32.369999999999997</v>
      </c>
      <c r="T63" s="93">
        <v>32.36</v>
      </c>
      <c r="U63">
        <v>4.01</v>
      </c>
      <c r="V63">
        <v>95.188739999999996</v>
      </c>
      <c r="W63">
        <v>3.73</v>
      </c>
      <c r="X63">
        <v>80</v>
      </c>
      <c r="Y63">
        <v>26.66</v>
      </c>
      <c r="Z63">
        <v>26.67</v>
      </c>
      <c r="AA63">
        <v>213.54</v>
      </c>
      <c r="AB63">
        <v>42.71</v>
      </c>
      <c r="AC63">
        <v>79.72</v>
      </c>
      <c r="AD63">
        <v>34.79</v>
      </c>
      <c r="AE63">
        <v>57</v>
      </c>
      <c r="AF63">
        <v>28</v>
      </c>
      <c r="AG63">
        <v>0</v>
      </c>
      <c r="AH63">
        <v>66.849999999999994</v>
      </c>
      <c r="AI63">
        <v>66.849999999999994</v>
      </c>
      <c r="AJ63">
        <v>31.9</v>
      </c>
      <c r="AK63">
        <v>175</v>
      </c>
      <c r="AL63">
        <v>75</v>
      </c>
    </row>
    <row r="64" spans="1:38">
      <c r="A64" t="s">
        <v>106</v>
      </c>
      <c r="B64" s="34">
        <v>261.91000000000003</v>
      </c>
      <c r="C64" s="34">
        <v>71.62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11.51</v>
      </c>
      <c r="K64" s="37">
        <v>11.51</v>
      </c>
      <c r="L64" s="37">
        <v>11.79</v>
      </c>
      <c r="M64">
        <v>118.08</v>
      </c>
      <c r="N64">
        <v>272.22000000000003</v>
      </c>
      <c r="O64">
        <v>101.38</v>
      </c>
      <c r="P64">
        <v>4.12</v>
      </c>
      <c r="Q64">
        <v>14.53</v>
      </c>
      <c r="R64" s="93">
        <v>32.67</v>
      </c>
      <c r="S64" s="93">
        <v>32.67</v>
      </c>
      <c r="T64" s="93">
        <v>32.659999999999997</v>
      </c>
      <c r="U64">
        <v>4.01</v>
      </c>
      <c r="V64">
        <v>85.796395000000004</v>
      </c>
      <c r="W64">
        <v>3.73</v>
      </c>
      <c r="X64">
        <v>80</v>
      </c>
      <c r="Y64">
        <v>26.66</v>
      </c>
      <c r="Z64">
        <v>26.67</v>
      </c>
      <c r="AA64">
        <v>199.14</v>
      </c>
      <c r="AB64">
        <v>39.83</v>
      </c>
      <c r="AC64">
        <v>74.930000000000007</v>
      </c>
      <c r="AD64">
        <v>32.61</v>
      </c>
      <c r="AE64">
        <v>51</v>
      </c>
      <c r="AF64">
        <v>26</v>
      </c>
      <c r="AG64">
        <v>0</v>
      </c>
      <c r="AH64">
        <v>66.77</v>
      </c>
      <c r="AI64">
        <v>66.77</v>
      </c>
      <c r="AJ64">
        <v>31.9</v>
      </c>
      <c r="AK64">
        <v>165</v>
      </c>
      <c r="AL64">
        <v>70</v>
      </c>
    </row>
    <row r="65" spans="1:38">
      <c r="A65" t="s">
        <v>107</v>
      </c>
      <c r="B65" s="34">
        <v>261.91000000000003</v>
      </c>
      <c r="C65" s="34">
        <v>71.62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10.52</v>
      </c>
      <c r="K65" s="37">
        <v>10.52</v>
      </c>
      <c r="L65" s="37">
        <v>10.79</v>
      </c>
      <c r="M65">
        <v>118.08</v>
      </c>
      <c r="N65">
        <v>272.22000000000003</v>
      </c>
      <c r="O65">
        <v>101.38</v>
      </c>
      <c r="P65">
        <v>4.12</v>
      </c>
      <c r="Q65">
        <v>19.54</v>
      </c>
      <c r="R65" s="93">
        <v>32.67</v>
      </c>
      <c r="S65" s="93">
        <v>32.67</v>
      </c>
      <c r="T65" s="93">
        <v>32.659999999999997</v>
      </c>
      <c r="U65">
        <v>4.01</v>
      </c>
      <c r="V65">
        <v>75.956332000000003</v>
      </c>
      <c r="W65">
        <v>3.73</v>
      </c>
      <c r="X65">
        <v>80</v>
      </c>
      <c r="Y65">
        <v>26.66</v>
      </c>
      <c r="Z65">
        <v>26.67</v>
      </c>
      <c r="AA65">
        <v>183.48</v>
      </c>
      <c r="AB65">
        <v>36.69</v>
      </c>
      <c r="AC65">
        <v>69.69</v>
      </c>
      <c r="AD65">
        <v>30.22</v>
      </c>
      <c r="AE65">
        <v>48</v>
      </c>
      <c r="AF65">
        <v>24</v>
      </c>
      <c r="AG65">
        <v>0</v>
      </c>
      <c r="AH65">
        <v>66.44</v>
      </c>
      <c r="AI65">
        <v>66.44</v>
      </c>
      <c r="AJ65">
        <v>31.9</v>
      </c>
      <c r="AK65">
        <v>154</v>
      </c>
      <c r="AL65">
        <v>66</v>
      </c>
    </row>
    <row r="66" spans="1:38">
      <c r="A66" t="s">
        <v>108</v>
      </c>
      <c r="B66" s="34">
        <v>261.91000000000003</v>
      </c>
      <c r="C66" s="34">
        <v>71.62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9.4</v>
      </c>
      <c r="K66" s="37">
        <v>9.4</v>
      </c>
      <c r="L66" s="37">
        <v>9.64</v>
      </c>
      <c r="M66">
        <v>118.08</v>
      </c>
      <c r="N66">
        <v>272.22000000000003</v>
      </c>
      <c r="O66">
        <v>101.38</v>
      </c>
      <c r="P66">
        <v>4.12</v>
      </c>
      <c r="Q66">
        <v>19.61</v>
      </c>
      <c r="R66" s="93">
        <v>32.67</v>
      </c>
      <c r="S66" s="93">
        <v>32.67</v>
      </c>
      <c r="T66" s="93">
        <v>32.659999999999997</v>
      </c>
      <c r="U66">
        <v>4.01</v>
      </c>
      <c r="V66">
        <v>65.610152999999997</v>
      </c>
      <c r="W66">
        <v>3.73</v>
      </c>
      <c r="X66">
        <v>80</v>
      </c>
      <c r="Y66">
        <v>26.66</v>
      </c>
      <c r="Z66">
        <v>26.67</v>
      </c>
      <c r="AA66">
        <v>166.47</v>
      </c>
      <c r="AB66">
        <v>33.29</v>
      </c>
      <c r="AC66">
        <v>63.77</v>
      </c>
      <c r="AD66">
        <v>27.64</v>
      </c>
      <c r="AE66">
        <v>43</v>
      </c>
      <c r="AF66">
        <v>21</v>
      </c>
      <c r="AG66">
        <v>0</v>
      </c>
      <c r="AH66">
        <v>54.54</v>
      </c>
      <c r="AI66">
        <v>54.54</v>
      </c>
      <c r="AJ66">
        <v>31.9</v>
      </c>
      <c r="AK66">
        <v>140</v>
      </c>
      <c r="AL66">
        <v>60</v>
      </c>
    </row>
    <row r="67" spans="1:38">
      <c r="A67" t="s">
        <v>109</v>
      </c>
      <c r="B67" s="34">
        <v>261.91000000000003</v>
      </c>
      <c r="C67" s="34">
        <v>71.62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8.24</v>
      </c>
      <c r="K67" s="37">
        <v>8.24</v>
      </c>
      <c r="L67" s="37">
        <v>8.4499999999999993</v>
      </c>
      <c r="M67">
        <v>118.08</v>
      </c>
      <c r="N67">
        <v>272.22000000000003</v>
      </c>
      <c r="O67">
        <v>101.38</v>
      </c>
      <c r="P67">
        <v>4.2</v>
      </c>
      <c r="Q67">
        <v>19.28</v>
      </c>
      <c r="R67" s="93">
        <v>32.67</v>
      </c>
      <c r="S67" s="93">
        <v>32.67</v>
      </c>
      <c r="T67" s="93">
        <v>32.659999999999997</v>
      </c>
      <c r="U67">
        <v>4.01</v>
      </c>
      <c r="V67">
        <v>55.059581000000001</v>
      </c>
      <c r="W67">
        <v>3.73</v>
      </c>
      <c r="X67">
        <v>64.739999999999995</v>
      </c>
      <c r="Y67">
        <v>21.57</v>
      </c>
      <c r="Z67">
        <v>21.58</v>
      </c>
      <c r="AA67">
        <v>148.41</v>
      </c>
      <c r="AB67">
        <v>29.68</v>
      </c>
      <c r="AC67">
        <v>57.71</v>
      </c>
      <c r="AD67">
        <v>24.79</v>
      </c>
      <c r="AE67">
        <v>36</v>
      </c>
      <c r="AF67">
        <v>18</v>
      </c>
      <c r="AG67">
        <v>0</v>
      </c>
      <c r="AH67">
        <v>54.11</v>
      </c>
      <c r="AI67">
        <v>54.11</v>
      </c>
      <c r="AJ67">
        <v>31.9</v>
      </c>
      <c r="AK67">
        <v>126</v>
      </c>
      <c r="AL67">
        <v>54</v>
      </c>
    </row>
    <row r="68" spans="1:38">
      <c r="A68" t="s">
        <v>110</v>
      </c>
      <c r="B68" s="34">
        <v>261.91000000000003</v>
      </c>
      <c r="C68" s="34">
        <v>71.62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6.99</v>
      </c>
      <c r="K68" s="37">
        <v>6.99</v>
      </c>
      <c r="L68" s="37">
        <v>7.16</v>
      </c>
      <c r="M68">
        <v>118.08</v>
      </c>
      <c r="N68">
        <v>272.22000000000003</v>
      </c>
      <c r="O68">
        <v>101.38</v>
      </c>
      <c r="P68">
        <v>4.2</v>
      </c>
      <c r="Q68">
        <v>19.61</v>
      </c>
      <c r="R68" s="93">
        <v>32.67</v>
      </c>
      <c r="S68" s="93">
        <v>32.67</v>
      </c>
      <c r="T68" s="93">
        <v>32.659999999999997</v>
      </c>
      <c r="U68">
        <v>4.01</v>
      </c>
      <c r="V68">
        <v>43.925029000000002</v>
      </c>
      <c r="W68">
        <v>3.73</v>
      </c>
      <c r="X68">
        <v>64.17</v>
      </c>
      <c r="Y68">
        <v>21.38</v>
      </c>
      <c r="Z68">
        <v>21.39</v>
      </c>
      <c r="AA68">
        <v>129.11000000000001</v>
      </c>
      <c r="AB68">
        <v>25.82</v>
      </c>
      <c r="AC68">
        <v>51.33</v>
      </c>
      <c r="AD68">
        <v>22.62</v>
      </c>
      <c r="AE68">
        <v>30</v>
      </c>
      <c r="AF68">
        <v>15</v>
      </c>
      <c r="AG68">
        <v>0</v>
      </c>
      <c r="AH68">
        <v>53.75</v>
      </c>
      <c r="AI68">
        <v>53.75</v>
      </c>
      <c r="AJ68">
        <v>31.9</v>
      </c>
      <c r="AK68">
        <v>112</v>
      </c>
      <c r="AL68">
        <v>48</v>
      </c>
    </row>
    <row r="69" spans="1:38">
      <c r="A69" t="s">
        <v>111</v>
      </c>
      <c r="B69" s="34">
        <v>261.91000000000003</v>
      </c>
      <c r="C69" s="34">
        <v>71.62</v>
      </c>
      <c r="D69" s="93">
        <f t="shared" si="1"/>
        <v>98</v>
      </c>
      <c r="E69" s="34">
        <v>0</v>
      </c>
      <c r="F69" s="34"/>
      <c r="G69" s="34"/>
      <c r="H69" s="34"/>
      <c r="I69" s="34"/>
      <c r="J69" s="37">
        <v>5.68</v>
      </c>
      <c r="K69" s="37">
        <v>5.68</v>
      </c>
      <c r="L69" s="37">
        <v>5.83</v>
      </c>
      <c r="M69">
        <v>118.08</v>
      </c>
      <c r="N69">
        <v>272.22000000000003</v>
      </c>
      <c r="O69">
        <v>101.38</v>
      </c>
      <c r="P69">
        <v>4.3600000000000003</v>
      </c>
      <c r="Q69">
        <v>23.06</v>
      </c>
      <c r="R69" s="93">
        <v>32.67</v>
      </c>
      <c r="S69" s="93">
        <v>32.67</v>
      </c>
      <c r="T69" s="93">
        <v>32.659999999999997</v>
      </c>
      <c r="U69">
        <v>4.01</v>
      </c>
      <c r="V69">
        <v>33.335524999999997</v>
      </c>
      <c r="W69">
        <v>3.73</v>
      </c>
      <c r="X69">
        <v>65.930000000000007</v>
      </c>
      <c r="Y69">
        <v>21.96</v>
      </c>
      <c r="Z69">
        <v>21.98</v>
      </c>
      <c r="AA69">
        <v>108.73</v>
      </c>
      <c r="AB69">
        <v>21.74</v>
      </c>
      <c r="AC69">
        <v>44.8</v>
      </c>
      <c r="AD69">
        <v>19.18</v>
      </c>
      <c r="AE69">
        <v>25</v>
      </c>
      <c r="AF69">
        <v>12</v>
      </c>
      <c r="AG69">
        <v>0</v>
      </c>
      <c r="AH69">
        <v>46.67</v>
      </c>
      <c r="AI69">
        <v>46.67</v>
      </c>
      <c r="AJ69">
        <v>31.9</v>
      </c>
      <c r="AK69">
        <v>98</v>
      </c>
      <c r="AL69">
        <v>42</v>
      </c>
    </row>
    <row r="70" spans="1:38">
      <c r="A70" t="s">
        <v>112</v>
      </c>
      <c r="B70" s="34">
        <v>261.91000000000003</v>
      </c>
      <c r="C70" s="34">
        <v>71.62</v>
      </c>
      <c r="D70" s="93">
        <f t="shared" si="1"/>
        <v>90.75</v>
      </c>
      <c r="E70" s="34">
        <v>0</v>
      </c>
      <c r="F70" s="34"/>
      <c r="G70" s="34"/>
      <c r="H70" s="34"/>
      <c r="I70" s="34"/>
      <c r="J70" s="37">
        <v>4.4000000000000004</v>
      </c>
      <c r="K70" s="37">
        <v>4.4000000000000004</v>
      </c>
      <c r="L70" s="37">
        <v>4.51</v>
      </c>
      <c r="M70">
        <v>118.08</v>
      </c>
      <c r="N70">
        <v>272.22000000000003</v>
      </c>
      <c r="O70">
        <v>101.38</v>
      </c>
      <c r="P70">
        <v>4.3600000000000003</v>
      </c>
      <c r="Q70">
        <v>22.86</v>
      </c>
      <c r="R70" s="93">
        <v>33</v>
      </c>
      <c r="S70" s="93">
        <v>24.75</v>
      </c>
      <c r="T70" s="93">
        <v>33</v>
      </c>
      <c r="U70">
        <v>4.01</v>
      </c>
      <c r="V70">
        <v>24.965145</v>
      </c>
      <c r="W70">
        <v>3.73</v>
      </c>
      <c r="X70">
        <v>64.819999999999993</v>
      </c>
      <c r="Y70">
        <v>21.59</v>
      </c>
      <c r="Z70">
        <v>21.61</v>
      </c>
      <c r="AA70">
        <v>88.14</v>
      </c>
      <c r="AB70">
        <v>17.63</v>
      </c>
      <c r="AC70">
        <v>37.92</v>
      </c>
      <c r="AD70">
        <v>15.44</v>
      </c>
      <c r="AE70">
        <v>19</v>
      </c>
      <c r="AF70">
        <v>9</v>
      </c>
      <c r="AG70">
        <v>0</v>
      </c>
      <c r="AH70">
        <v>46.01</v>
      </c>
      <c r="AI70">
        <v>46.01</v>
      </c>
      <c r="AJ70">
        <v>31.9</v>
      </c>
      <c r="AK70">
        <v>81</v>
      </c>
      <c r="AL70">
        <v>34</v>
      </c>
    </row>
    <row r="71" spans="1:38">
      <c r="A71" t="s">
        <v>113</v>
      </c>
      <c r="B71" s="34">
        <v>261.91000000000003</v>
      </c>
      <c r="C71" s="34">
        <v>71.62</v>
      </c>
      <c r="D71" s="93">
        <f t="shared" si="1"/>
        <v>81.240000000000009</v>
      </c>
      <c r="E71" s="34">
        <v>0</v>
      </c>
      <c r="F71" s="34"/>
      <c r="G71" s="34"/>
      <c r="H71" s="34"/>
      <c r="I71" s="34"/>
      <c r="J71" s="37">
        <v>3.12</v>
      </c>
      <c r="K71" s="37">
        <v>3.12</v>
      </c>
      <c r="L71" s="37">
        <v>3.21</v>
      </c>
      <c r="M71">
        <v>118.08</v>
      </c>
      <c r="N71">
        <v>272.22000000000003</v>
      </c>
      <c r="O71">
        <v>101.38</v>
      </c>
      <c r="P71">
        <v>4.3600000000000003</v>
      </c>
      <c r="Q71">
        <v>22.66</v>
      </c>
      <c r="R71" s="93">
        <v>28.99</v>
      </c>
      <c r="S71" s="93">
        <v>19.8</v>
      </c>
      <c r="T71" s="93">
        <v>32.450000000000003</v>
      </c>
      <c r="U71">
        <v>4.08</v>
      </c>
      <c r="V71">
        <v>13.898724</v>
      </c>
      <c r="W71">
        <v>3.77</v>
      </c>
      <c r="X71">
        <v>54.01</v>
      </c>
      <c r="Y71">
        <v>18.010000000000002</v>
      </c>
      <c r="Z71">
        <v>18</v>
      </c>
      <c r="AA71">
        <v>67.349999999999994</v>
      </c>
      <c r="AB71">
        <v>13.47</v>
      </c>
      <c r="AC71">
        <v>30.86</v>
      </c>
      <c r="AD71">
        <v>11.58</v>
      </c>
      <c r="AE71">
        <v>15</v>
      </c>
      <c r="AF71">
        <v>8</v>
      </c>
      <c r="AG71">
        <v>0</v>
      </c>
      <c r="AH71">
        <v>45.34</v>
      </c>
      <c r="AI71">
        <v>45.34</v>
      </c>
      <c r="AJ71">
        <v>31.9</v>
      </c>
      <c r="AK71">
        <v>63</v>
      </c>
      <c r="AL71">
        <v>27</v>
      </c>
    </row>
    <row r="72" spans="1:38">
      <c r="A72" t="s">
        <v>114</v>
      </c>
      <c r="B72" s="34">
        <v>261.91000000000003</v>
      </c>
      <c r="C72" s="34">
        <v>71.62</v>
      </c>
      <c r="D72" s="93">
        <f t="shared" si="1"/>
        <v>48.61</v>
      </c>
      <c r="E72" s="34">
        <v>0</v>
      </c>
      <c r="F72" s="34"/>
      <c r="G72" s="34"/>
      <c r="H72" s="34"/>
      <c r="I72" s="34"/>
      <c r="J72" s="37">
        <v>2.0099999999999998</v>
      </c>
      <c r="K72" s="37">
        <v>2.0099999999999998</v>
      </c>
      <c r="L72" s="37">
        <v>2.0499999999999998</v>
      </c>
      <c r="M72">
        <v>118.08</v>
      </c>
      <c r="N72">
        <v>272.22000000000003</v>
      </c>
      <c r="O72">
        <v>101.38</v>
      </c>
      <c r="P72">
        <v>4.3600000000000003</v>
      </c>
      <c r="Q72">
        <v>21.06</v>
      </c>
      <c r="R72" s="93">
        <v>16.34</v>
      </c>
      <c r="S72" s="93">
        <v>14.85</v>
      </c>
      <c r="T72" s="93">
        <v>17.420000000000002</v>
      </c>
      <c r="U72">
        <v>4.08</v>
      </c>
      <c r="V72">
        <v>7.805866</v>
      </c>
      <c r="W72">
        <v>3.77</v>
      </c>
      <c r="X72">
        <v>52.51</v>
      </c>
      <c r="Y72">
        <v>17.510000000000002</v>
      </c>
      <c r="Z72">
        <v>17.5</v>
      </c>
      <c r="AA72">
        <v>47.87</v>
      </c>
      <c r="AB72">
        <v>9.57</v>
      </c>
      <c r="AC72">
        <v>23.99</v>
      </c>
      <c r="AD72">
        <v>9.82</v>
      </c>
      <c r="AE72">
        <v>20</v>
      </c>
      <c r="AF72">
        <v>10</v>
      </c>
      <c r="AG72">
        <v>0</v>
      </c>
      <c r="AH72">
        <v>44.34</v>
      </c>
      <c r="AI72">
        <v>44.34</v>
      </c>
      <c r="AJ72">
        <v>31.9</v>
      </c>
      <c r="AK72">
        <v>46</v>
      </c>
      <c r="AL72">
        <v>19</v>
      </c>
    </row>
    <row r="73" spans="1:38">
      <c r="A73" t="s">
        <v>115</v>
      </c>
      <c r="B73" s="34">
        <v>261.91000000000003</v>
      </c>
      <c r="C73" s="34">
        <v>71.62</v>
      </c>
      <c r="D73" s="93">
        <f t="shared" si="1"/>
        <v>23.28</v>
      </c>
      <c r="E73" s="34">
        <v>0</v>
      </c>
      <c r="F73" s="34"/>
      <c r="G73" s="34"/>
      <c r="H73" s="34"/>
      <c r="I73" s="34"/>
      <c r="J73" s="37">
        <v>1.1000000000000001</v>
      </c>
      <c r="K73" s="37">
        <v>1.1000000000000001</v>
      </c>
      <c r="L73" s="37">
        <v>1.1299999999999999</v>
      </c>
      <c r="M73">
        <v>118.08</v>
      </c>
      <c r="N73">
        <v>272.22000000000003</v>
      </c>
      <c r="O73">
        <v>101.38</v>
      </c>
      <c r="P73">
        <v>4.3600000000000003</v>
      </c>
      <c r="Q73">
        <v>13.13</v>
      </c>
      <c r="R73" s="93">
        <v>7.34</v>
      </c>
      <c r="S73" s="93">
        <v>8.65</v>
      </c>
      <c r="T73" s="93">
        <v>7.29</v>
      </c>
      <c r="U73">
        <v>3.85</v>
      </c>
      <c r="V73">
        <v>1.9855320000000001</v>
      </c>
      <c r="W73">
        <v>3.77</v>
      </c>
      <c r="X73">
        <v>49.13</v>
      </c>
      <c r="Y73">
        <v>16.36</v>
      </c>
      <c r="Z73">
        <v>16.38</v>
      </c>
      <c r="AA73">
        <v>30.28</v>
      </c>
      <c r="AB73">
        <v>6.06</v>
      </c>
      <c r="AC73">
        <v>17.149999999999999</v>
      </c>
      <c r="AD73">
        <v>6.46</v>
      </c>
      <c r="AE73">
        <v>18</v>
      </c>
      <c r="AF73">
        <v>9</v>
      </c>
      <c r="AG73">
        <v>0</v>
      </c>
      <c r="AH73">
        <v>43.67</v>
      </c>
      <c r="AI73">
        <v>43.67</v>
      </c>
      <c r="AJ73">
        <v>31.9</v>
      </c>
      <c r="AK73">
        <v>32</v>
      </c>
      <c r="AL73">
        <v>13</v>
      </c>
    </row>
    <row r="74" spans="1:38">
      <c r="A74" t="s">
        <v>116</v>
      </c>
      <c r="B74" s="34">
        <v>261.91000000000003</v>
      </c>
      <c r="C74" s="34">
        <v>71.62</v>
      </c>
      <c r="D74" s="93">
        <f t="shared" si="1"/>
        <v>5.08</v>
      </c>
      <c r="E74" s="34">
        <v>0</v>
      </c>
      <c r="F74" s="34"/>
      <c r="G74" s="34"/>
      <c r="H74" s="34"/>
      <c r="I74" s="34"/>
      <c r="J74" s="37">
        <v>0.44</v>
      </c>
      <c r="K74" s="37">
        <v>0.44</v>
      </c>
      <c r="L74" s="37">
        <v>0.45</v>
      </c>
      <c r="M74">
        <v>118.08</v>
      </c>
      <c r="N74">
        <v>272.22000000000003</v>
      </c>
      <c r="O74">
        <v>101.38</v>
      </c>
      <c r="P74">
        <v>4.3600000000000003</v>
      </c>
      <c r="Q74">
        <v>12.5</v>
      </c>
      <c r="R74" s="93">
        <v>1.18</v>
      </c>
      <c r="S74" s="93">
        <v>2.67</v>
      </c>
      <c r="T74" s="93">
        <v>1.23</v>
      </c>
      <c r="U74">
        <v>3.85</v>
      </c>
      <c r="V74">
        <v>1.313955</v>
      </c>
      <c r="W74">
        <v>3.77</v>
      </c>
      <c r="X74">
        <v>47.51</v>
      </c>
      <c r="Y74">
        <v>15.83</v>
      </c>
      <c r="Z74">
        <v>15.84</v>
      </c>
      <c r="AA74">
        <v>15.92</v>
      </c>
      <c r="AB74">
        <v>3.18</v>
      </c>
      <c r="AC74">
        <v>11.05</v>
      </c>
      <c r="AD74">
        <v>3.79</v>
      </c>
      <c r="AE74">
        <v>17</v>
      </c>
      <c r="AF74">
        <v>8</v>
      </c>
      <c r="AG74">
        <v>0</v>
      </c>
      <c r="AH74">
        <v>43.34</v>
      </c>
      <c r="AI74">
        <v>43.34</v>
      </c>
      <c r="AJ74">
        <v>31.9</v>
      </c>
      <c r="AK74">
        <v>20</v>
      </c>
      <c r="AL74">
        <v>8</v>
      </c>
    </row>
    <row r="75" spans="1:38">
      <c r="A75" t="s">
        <v>117</v>
      </c>
      <c r="B75" s="34">
        <v>261.91000000000003</v>
      </c>
      <c r="C75" s="34">
        <v>71.62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0.06</v>
      </c>
      <c r="K75" s="37">
        <v>0.06</v>
      </c>
      <c r="L75" s="37">
        <v>7.0000000000000007E-2</v>
      </c>
      <c r="M75">
        <v>118.08</v>
      </c>
      <c r="N75">
        <v>272.22000000000003</v>
      </c>
      <c r="O75">
        <v>101.38</v>
      </c>
      <c r="P75">
        <v>4.05</v>
      </c>
      <c r="Q75">
        <v>12.63</v>
      </c>
      <c r="R75" s="93">
        <v>0</v>
      </c>
      <c r="S75" s="93">
        <v>0</v>
      </c>
      <c r="T75" s="93">
        <v>0</v>
      </c>
      <c r="U75">
        <v>3.85</v>
      </c>
      <c r="V75">
        <v>0</v>
      </c>
      <c r="W75">
        <v>3.77</v>
      </c>
      <c r="X75">
        <v>53.49</v>
      </c>
      <c r="Y75">
        <v>17.82</v>
      </c>
      <c r="Z75">
        <v>17.829999999999998</v>
      </c>
      <c r="AA75">
        <v>5.97</v>
      </c>
      <c r="AB75">
        <v>1.19</v>
      </c>
      <c r="AC75">
        <v>1.01</v>
      </c>
      <c r="AD75">
        <v>1.92</v>
      </c>
      <c r="AE75">
        <v>10</v>
      </c>
      <c r="AF75">
        <v>5</v>
      </c>
      <c r="AG75">
        <v>0</v>
      </c>
      <c r="AH75">
        <v>42.34</v>
      </c>
      <c r="AI75">
        <v>42.34</v>
      </c>
      <c r="AJ75">
        <v>31.9</v>
      </c>
      <c r="AK75">
        <v>11</v>
      </c>
      <c r="AL75">
        <v>4</v>
      </c>
    </row>
    <row r="76" spans="1:38">
      <c r="A76" t="s">
        <v>118</v>
      </c>
      <c r="B76" s="34">
        <v>261.91000000000003</v>
      </c>
      <c r="C76" s="34">
        <v>71.62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118.08</v>
      </c>
      <c r="N76">
        <v>272.22000000000003</v>
      </c>
      <c r="O76">
        <v>101.38</v>
      </c>
      <c r="P76">
        <v>4.05</v>
      </c>
      <c r="Q76">
        <v>12.77</v>
      </c>
      <c r="R76" s="93">
        <v>0</v>
      </c>
      <c r="S76" s="93">
        <v>0</v>
      </c>
      <c r="T76" s="93">
        <v>0</v>
      </c>
      <c r="U76">
        <v>3.85</v>
      </c>
      <c r="V76">
        <v>0</v>
      </c>
      <c r="W76">
        <v>3.77</v>
      </c>
      <c r="X76">
        <v>52.34</v>
      </c>
      <c r="Y76">
        <v>17.43</v>
      </c>
      <c r="Z76">
        <v>17.45</v>
      </c>
      <c r="AA76">
        <v>0.78</v>
      </c>
      <c r="AB76">
        <v>0.15</v>
      </c>
      <c r="AC76">
        <v>0.33</v>
      </c>
      <c r="AD76">
        <v>0.6</v>
      </c>
      <c r="AE76">
        <v>7</v>
      </c>
      <c r="AF76">
        <v>3</v>
      </c>
      <c r="AG76">
        <v>0</v>
      </c>
      <c r="AH76">
        <v>37.51</v>
      </c>
      <c r="AI76">
        <v>37.51</v>
      </c>
      <c r="AJ76">
        <v>31.9</v>
      </c>
      <c r="AK76">
        <v>7</v>
      </c>
      <c r="AL76">
        <v>3</v>
      </c>
    </row>
    <row r="77" spans="1:38">
      <c r="A77" t="s">
        <v>119</v>
      </c>
      <c r="B77" s="34">
        <v>261.91000000000003</v>
      </c>
      <c r="C77" s="34">
        <v>71.62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118.08</v>
      </c>
      <c r="N77">
        <v>272.22000000000003</v>
      </c>
      <c r="O77">
        <v>101.38</v>
      </c>
      <c r="P77">
        <v>4.05</v>
      </c>
      <c r="Q77">
        <v>12.13</v>
      </c>
      <c r="R77" s="93">
        <v>0</v>
      </c>
      <c r="S77" s="93">
        <v>0</v>
      </c>
      <c r="T77" s="93">
        <v>0</v>
      </c>
      <c r="U77">
        <v>3.85</v>
      </c>
      <c r="V77">
        <v>0</v>
      </c>
      <c r="W77">
        <v>3.77</v>
      </c>
      <c r="X77">
        <v>51.76</v>
      </c>
      <c r="Y77">
        <v>17.260000000000002</v>
      </c>
      <c r="Z77">
        <v>17.25</v>
      </c>
      <c r="AA77">
        <v>2.38</v>
      </c>
      <c r="AB77">
        <v>0.47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36.909999999999997</v>
      </c>
      <c r="AI77">
        <v>36.909999999999997</v>
      </c>
      <c r="AJ77">
        <v>31.9</v>
      </c>
      <c r="AK77">
        <v>4</v>
      </c>
      <c r="AL77">
        <v>1</v>
      </c>
    </row>
    <row r="78" spans="1:38">
      <c r="A78" t="s">
        <v>120</v>
      </c>
      <c r="B78" s="34">
        <v>261.91000000000003</v>
      </c>
      <c r="C78" s="34">
        <v>71.62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118.08</v>
      </c>
      <c r="N78">
        <v>272.22000000000003</v>
      </c>
      <c r="O78">
        <v>101.38</v>
      </c>
      <c r="P78">
        <v>4.05</v>
      </c>
      <c r="Q78">
        <v>12.09</v>
      </c>
      <c r="R78" s="93">
        <v>0</v>
      </c>
      <c r="S78" s="93">
        <v>0</v>
      </c>
      <c r="T78" s="93">
        <v>0</v>
      </c>
      <c r="U78">
        <v>3.85</v>
      </c>
      <c r="V78">
        <v>0</v>
      </c>
      <c r="W78">
        <v>3.77</v>
      </c>
      <c r="X78">
        <v>48.82</v>
      </c>
      <c r="Y78">
        <v>16.28</v>
      </c>
      <c r="Z78">
        <v>16.27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36.31</v>
      </c>
      <c r="AI78">
        <v>36.31</v>
      </c>
      <c r="AJ78">
        <v>31.9</v>
      </c>
      <c r="AK78">
        <v>0</v>
      </c>
      <c r="AL78">
        <v>0</v>
      </c>
    </row>
    <row r="79" spans="1:38">
      <c r="A79" t="s">
        <v>121</v>
      </c>
      <c r="B79" s="34">
        <v>261.91000000000003</v>
      </c>
      <c r="C79" s="34">
        <v>71.62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118.08</v>
      </c>
      <c r="N79">
        <v>272.22000000000003</v>
      </c>
      <c r="O79">
        <v>101.38</v>
      </c>
      <c r="P79">
        <v>4.05</v>
      </c>
      <c r="Q79">
        <v>11.39</v>
      </c>
      <c r="R79" s="93">
        <v>0</v>
      </c>
      <c r="S79" s="93">
        <v>0</v>
      </c>
      <c r="T79" s="93">
        <v>0</v>
      </c>
      <c r="U79">
        <v>3.85</v>
      </c>
      <c r="V79">
        <v>0</v>
      </c>
      <c r="W79">
        <v>3.81</v>
      </c>
      <c r="X79">
        <v>48.4</v>
      </c>
      <c r="Y79">
        <v>16.14</v>
      </c>
      <c r="Z79">
        <v>16.13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35.71</v>
      </c>
      <c r="AI79">
        <v>35.71</v>
      </c>
      <c r="AJ79">
        <v>31.9</v>
      </c>
      <c r="AK79">
        <v>0</v>
      </c>
      <c r="AL79">
        <v>0</v>
      </c>
    </row>
    <row r="80" spans="1:38">
      <c r="A80" t="s">
        <v>122</v>
      </c>
      <c r="B80" s="34">
        <v>261.91000000000003</v>
      </c>
      <c r="C80" s="34">
        <v>71.62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118.08</v>
      </c>
      <c r="N80">
        <v>272.22000000000003</v>
      </c>
      <c r="O80">
        <v>101.38</v>
      </c>
      <c r="P80">
        <v>4.05</v>
      </c>
      <c r="Q80">
        <v>8.9600000000000009</v>
      </c>
      <c r="R80" s="93">
        <v>0</v>
      </c>
      <c r="S80" s="93">
        <v>0</v>
      </c>
      <c r="T80" s="93">
        <v>0</v>
      </c>
      <c r="U80">
        <v>3.85</v>
      </c>
      <c r="V80">
        <v>0</v>
      </c>
      <c r="W80">
        <v>3.81</v>
      </c>
      <c r="X80">
        <v>40.619999999999997</v>
      </c>
      <c r="Y80">
        <v>13.54</v>
      </c>
      <c r="Z80">
        <v>13.54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35.409999999999997</v>
      </c>
      <c r="AI80">
        <v>35.409999999999997</v>
      </c>
      <c r="AJ80">
        <v>31.9</v>
      </c>
      <c r="AK80">
        <v>0</v>
      </c>
      <c r="AL80">
        <v>0</v>
      </c>
    </row>
    <row r="81" spans="1:38">
      <c r="A81" t="s">
        <v>123</v>
      </c>
      <c r="B81" s="34">
        <v>261.91000000000003</v>
      </c>
      <c r="C81" s="34">
        <v>71.62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118.08</v>
      </c>
      <c r="N81">
        <v>272.22000000000003</v>
      </c>
      <c r="O81">
        <v>101.38</v>
      </c>
      <c r="P81">
        <v>4.05</v>
      </c>
      <c r="Q81">
        <v>8.35</v>
      </c>
      <c r="R81" s="93">
        <v>0</v>
      </c>
      <c r="S81" s="93">
        <v>0</v>
      </c>
      <c r="T81" s="93">
        <v>0</v>
      </c>
      <c r="U81">
        <v>3.85</v>
      </c>
      <c r="V81">
        <v>0</v>
      </c>
      <c r="W81">
        <v>3.81</v>
      </c>
      <c r="X81">
        <v>39.799999999999997</v>
      </c>
      <c r="Y81">
        <v>13.25</v>
      </c>
      <c r="Z81">
        <v>13.27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35.71</v>
      </c>
      <c r="AI81">
        <v>35.71</v>
      </c>
      <c r="AJ81">
        <v>31.9</v>
      </c>
      <c r="AK81">
        <v>0</v>
      </c>
      <c r="AL81">
        <v>0</v>
      </c>
    </row>
    <row r="82" spans="1:38">
      <c r="A82" t="s">
        <v>124</v>
      </c>
      <c r="B82" s="34">
        <v>261.91000000000003</v>
      </c>
      <c r="C82" s="34">
        <v>71.62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118.08</v>
      </c>
      <c r="N82">
        <v>272.22000000000003</v>
      </c>
      <c r="O82">
        <v>101.38</v>
      </c>
      <c r="P82">
        <v>4.05</v>
      </c>
      <c r="Q82">
        <v>7.91</v>
      </c>
      <c r="R82" s="93">
        <v>0</v>
      </c>
      <c r="S82" s="93">
        <v>0</v>
      </c>
      <c r="T82" s="93">
        <v>0</v>
      </c>
      <c r="U82">
        <v>3.85</v>
      </c>
      <c r="V82">
        <v>0</v>
      </c>
      <c r="W82">
        <v>3.81</v>
      </c>
      <c r="X82">
        <v>39.39</v>
      </c>
      <c r="Y82">
        <v>13.13</v>
      </c>
      <c r="Z82">
        <v>13.13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35.71</v>
      </c>
      <c r="AI82">
        <v>35.71</v>
      </c>
      <c r="AJ82">
        <v>31.9</v>
      </c>
      <c r="AK82">
        <v>0</v>
      </c>
      <c r="AL82">
        <v>0</v>
      </c>
    </row>
    <row r="83" spans="1:38">
      <c r="A83" t="s">
        <v>125</v>
      </c>
      <c r="B83" s="34">
        <v>261.91000000000003</v>
      </c>
      <c r="C83" s="34">
        <v>71.62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118.08</v>
      </c>
      <c r="N83">
        <v>272.22000000000003</v>
      </c>
      <c r="O83">
        <v>101.38</v>
      </c>
      <c r="P83">
        <v>3.89</v>
      </c>
      <c r="Q83">
        <v>7.41</v>
      </c>
      <c r="R83" s="93">
        <v>0</v>
      </c>
      <c r="S83" s="93">
        <v>0</v>
      </c>
      <c r="T83" s="93">
        <v>0</v>
      </c>
      <c r="U83">
        <v>3.7</v>
      </c>
      <c r="V83">
        <v>0</v>
      </c>
      <c r="W83">
        <v>3.81</v>
      </c>
      <c r="X83">
        <v>39.119999999999997</v>
      </c>
      <c r="Y83">
        <v>13.03</v>
      </c>
      <c r="Z83">
        <v>13.04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7.4</v>
      </c>
      <c r="AH83">
        <v>41.77</v>
      </c>
      <c r="AI83">
        <v>41.77</v>
      </c>
      <c r="AJ83">
        <v>31.9</v>
      </c>
      <c r="AK83">
        <v>0</v>
      </c>
      <c r="AL83">
        <v>0</v>
      </c>
    </row>
    <row r="84" spans="1:38">
      <c r="A84" t="s">
        <v>126</v>
      </c>
      <c r="B84" s="34">
        <v>261.91000000000003</v>
      </c>
      <c r="C84" s="34">
        <v>71.62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118.08</v>
      </c>
      <c r="N84">
        <v>272.22000000000003</v>
      </c>
      <c r="O84">
        <v>101.38</v>
      </c>
      <c r="P84">
        <v>3.89</v>
      </c>
      <c r="Q84">
        <v>7.72</v>
      </c>
      <c r="R84" s="93">
        <v>0</v>
      </c>
      <c r="S84" s="93">
        <v>0</v>
      </c>
      <c r="T84" s="93">
        <v>0</v>
      </c>
      <c r="U84">
        <v>3.7</v>
      </c>
      <c r="V84">
        <v>0</v>
      </c>
      <c r="W84">
        <v>3.81</v>
      </c>
      <c r="X84">
        <v>39.32</v>
      </c>
      <c r="Y84">
        <v>13.09</v>
      </c>
      <c r="Z84">
        <v>13.11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7.51</v>
      </c>
      <c r="AH84">
        <v>41.25</v>
      </c>
      <c r="AI84">
        <v>41.25</v>
      </c>
      <c r="AJ84">
        <v>31.9</v>
      </c>
      <c r="AK84">
        <v>0</v>
      </c>
      <c r="AL84">
        <v>0</v>
      </c>
    </row>
    <row r="85" spans="1:38">
      <c r="A85" t="s">
        <v>127</v>
      </c>
      <c r="B85" s="34">
        <v>261.91000000000003</v>
      </c>
      <c r="C85" s="34">
        <v>71.62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118.08</v>
      </c>
      <c r="N85">
        <v>272.22000000000003</v>
      </c>
      <c r="O85">
        <v>101.38</v>
      </c>
      <c r="P85">
        <v>3.89</v>
      </c>
      <c r="Q85">
        <v>7.92</v>
      </c>
      <c r="R85" s="93">
        <v>0</v>
      </c>
      <c r="S85" s="93">
        <v>0</v>
      </c>
      <c r="T85" s="93">
        <v>0</v>
      </c>
      <c r="U85">
        <v>3.7</v>
      </c>
      <c r="V85">
        <v>0</v>
      </c>
      <c r="W85">
        <v>3.81</v>
      </c>
      <c r="X85">
        <v>39.229999999999997</v>
      </c>
      <c r="Y85">
        <v>13.07</v>
      </c>
      <c r="Z85">
        <v>13.08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8.07</v>
      </c>
      <c r="AH85">
        <v>40.99</v>
      </c>
      <c r="AI85">
        <v>40.99</v>
      </c>
      <c r="AJ85">
        <v>31.9</v>
      </c>
      <c r="AK85">
        <v>0</v>
      </c>
      <c r="AL85">
        <v>0</v>
      </c>
    </row>
    <row r="86" spans="1:38">
      <c r="A86" t="s">
        <v>128</v>
      </c>
      <c r="B86" s="34">
        <v>261.91000000000003</v>
      </c>
      <c r="C86" s="34">
        <v>71.62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118.08</v>
      </c>
      <c r="N86">
        <v>272.22000000000003</v>
      </c>
      <c r="O86">
        <v>101.38</v>
      </c>
      <c r="P86">
        <v>3.89</v>
      </c>
      <c r="Q86">
        <v>8.06</v>
      </c>
      <c r="R86" s="93">
        <v>0</v>
      </c>
      <c r="S86" s="93">
        <v>0</v>
      </c>
      <c r="T86" s="93">
        <v>0</v>
      </c>
      <c r="U86">
        <v>3.7</v>
      </c>
      <c r="V86">
        <v>0</v>
      </c>
      <c r="W86">
        <v>3.81</v>
      </c>
      <c r="X86">
        <v>39.03</v>
      </c>
      <c r="Y86">
        <v>13.01</v>
      </c>
      <c r="Z86">
        <v>13.01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8.1</v>
      </c>
      <c r="AH86">
        <v>36.71</v>
      </c>
      <c r="AI86">
        <v>36.71</v>
      </c>
      <c r="AJ86">
        <v>31.9</v>
      </c>
      <c r="AK86">
        <v>0</v>
      </c>
      <c r="AL86">
        <v>0</v>
      </c>
    </row>
    <row r="87" spans="1:38">
      <c r="A87" t="s">
        <v>129</v>
      </c>
      <c r="B87" s="34">
        <v>261.91000000000003</v>
      </c>
      <c r="C87" s="34">
        <v>71.62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118.08</v>
      </c>
      <c r="N87">
        <v>272.22000000000003</v>
      </c>
      <c r="O87">
        <v>101.38</v>
      </c>
      <c r="P87">
        <v>3.89</v>
      </c>
      <c r="Q87">
        <v>7.72</v>
      </c>
      <c r="R87" s="93">
        <v>0</v>
      </c>
      <c r="S87" s="93">
        <v>0</v>
      </c>
      <c r="T87" s="93">
        <v>0</v>
      </c>
      <c r="U87">
        <v>3.7</v>
      </c>
      <c r="V87">
        <v>0</v>
      </c>
      <c r="W87">
        <v>3.77</v>
      </c>
      <c r="X87">
        <v>37.659999999999997</v>
      </c>
      <c r="Y87">
        <v>12.56</v>
      </c>
      <c r="Z87">
        <v>12.55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8.25</v>
      </c>
      <c r="AH87">
        <v>36.86</v>
      </c>
      <c r="AI87">
        <v>36.86</v>
      </c>
      <c r="AJ87">
        <v>31.9</v>
      </c>
      <c r="AK87">
        <v>0</v>
      </c>
      <c r="AL87">
        <v>0</v>
      </c>
    </row>
    <row r="88" spans="1:38">
      <c r="A88" t="s">
        <v>130</v>
      </c>
      <c r="B88" s="34">
        <v>261.91000000000003</v>
      </c>
      <c r="C88" s="34">
        <v>71.62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118.08</v>
      </c>
      <c r="N88">
        <v>272.22000000000003</v>
      </c>
      <c r="O88">
        <v>101.38</v>
      </c>
      <c r="P88">
        <v>3.89</v>
      </c>
      <c r="Q88">
        <v>6.05</v>
      </c>
      <c r="R88" s="93">
        <v>0</v>
      </c>
      <c r="S88" s="93">
        <v>0</v>
      </c>
      <c r="T88" s="93">
        <v>0</v>
      </c>
      <c r="U88">
        <v>3.7</v>
      </c>
      <c r="V88">
        <v>0</v>
      </c>
      <c r="W88">
        <v>3.77</v>
      </c>
      <c r="X88">
        <v>37.700000000000003</v>
      </c>
      <c r="Y88">
        <v>12.56</v>
      </c>
      <c r="Z88">
        <v>12.57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8.32</v>
      </c>
      <c r="AH88">
        <v>36.880000000000003</v>
      </c>
      <c r="AI88">
        <v>36.880000000000003</v>
      </c>
      <c r="AJ88">
        <v>31.9</v>
      </c>
      <c r="AK88">
        <v>0</v>
      </c>
      <c r="AL88">
        <v>0</v>
      </c>
    </row>
    <row r="89" spans="1:38">
      <c r="A89" t="s">
        <v>131</v>
      </c>
      <c r="B89" s="34">
        <v>261.91000000000003</v>
      </c>
      <c r="C89" s="34">
        <v>71.62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118.08</v>
      </c>
      <c r="N89">
        <v>272.22000000000003</v>
      </c>
      <c r="O89">
        <v>101.38</v>
      </c>
      <c r="P89">
        <v>3.89</v>
      </c>
      <c r="Q89">
        <v>5.72</v>
      </c>
      <c r="R89" s="93">
        <v>0</v>
      </c>
      <c r="S89" s="93">
        <v>0</v>
      </c>
      <c r="T89" s="93">
        <v>0</v>
      </c>
      <c r="U89">
        <v>3.7</v>
      </c>
      <c r="V89">
        <v>0</v>
      </c>
      <c r="W89">
        <v>3.91</v>
      </c>
      <c r="X89">
        <v>38.15</v>
      </c>
      <c r="Y89">
        <v>12.71</v>
      </c>
      <c r="Z89">
        <v>12.72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8.43</v>
      </c>
      <c r="AH89">
        <v>36.380000000000003</v>
      </c>
      <c r="AI89">
        <v>36.380000000000003</v>
      </c>
      <c r="AJ89">
        <v>31.9</v>
      </c>
      <c r="AK89">
        <v>0</v>
      </c>
      <c r="AL89">
        <v>0</v>
      </c>
    </row>
    <row r="90" spans="1:38">
      <c r="A90" t="s">
        <v>132</v>
      </c>
      <c r="B90" s="34">
        <v>261.91000000000003</v>
      </c>
      <c r="C90" s="34">
        <v>71.62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118.08</v>
      </c>
      <c r="N90">
        <v>272.22000000000003</v>
      </c>
      <c r="O90">
        <v>101.38</v>
      </c>
      <c r="P90">
        <v>3.89</v>
      </c>
      <c r="Q90">
        <v>12.19</v>
      </c>
      <c r="R90" s="93">
        <v>0</v>
      </c>
      <c r="S90" s="93">
        <v>0</v>
      </c>
      <c r="T90" s="93">
        <v>0</v>
      </c>
      <c r="U90">
        <v>3.7</v>
      </c>
      <c r="V90">
        <v>0</v>
      </c>
      <c r="W90">
        <v>3.91</v>
      </c>
      <c r="X90">
        <v>38.58</v>
      </c>
      <c r="Y90">
        <v>12.86</v>
      </c>
      <c r="Z90">
        <v>12.86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8.5500000000000007</v>
      </c>
      <c r="AH90">
        <v>36.020000000000003</v>
      </c>
      <c r="AI90">
        <v>36.020000000000003</v>
      </c>
      <c r="AJ90">
        <v>31.9</v>
      </c>
      <c r="AK90">
        <v>0</v>
      </c>
      <c r="AL90">
        <v>0</v>
      </c>
    </row>
    <row r="91" spans="1:38">
      <c r="A91" t="s">
        <v>133</v>
      </c>
      <c r="B91" s="34">
        <v>261.91000000000003</v>
      </c>
      <c r="C91" s="34">
        <v>71.62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118.08</v>
      </c>
      <c r="N91">
        <v>272.22000000000003</v>
      </c>
      <c r="O91">
        <v>101.38</v>
      </c>
      <c r="P91">
        <v>3.74</v>
      </c>
      <c r="Q91">
        <v>11.53</v>
      </c>
      <c r="R91" s="93">
        <v>0</v>
      </c>
      <c r="S91" s="93">
        <v>0</v>
      </c>
      <c r="T91" s="93">
        <v>0</v>
      </c>
      <c r="U91">
        <v>3.62</v>
      </c>
      <c r="V91">
        <v>0</v>
      </c>
      <c r="W91">
        <v>3.81</v>
      </c>
      <c r="X91">
        <v>38.46</v>
      </c>
      <c r="Y91">
        <v>12.81</v>
      </c>
      <c r="Z91">
        <v>12.82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8.5500000000000007</v>
      </c>
      <c r="AH91">
        <v>36.07</v>
      </c>
      <c r="AI91">
        <v>36.07</v>
      </c>
      <c r="AJ91">
        <v>30.93</v>
      </c>
      <c r="AK91">
        <v>0</v>
      </c>
      <c r="AL91">
        <v>0</v>
      </c>
    </row>
    <row r="92" spans="1:38">
      <c r="A92" t="s">
        <v>134</v>
      </c>
      <c r="B92" s="34">
        <v>261.91000000000003</v>
      </c>
      <c r="C92" s="34">
        <v>71.62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118.08</v>
      </c>
      <c r="N92">
        <v>272.22000000000003</v>
      </c>
      <c r="O92">
        <v>101.38</v>
      </c>
      <c r="P92">
        <v>3.74</v>
      </c>
      <c r="Q92">
        <v>10.119999999999999</v>
      </c>
      <c r="R92" s="93">
        <v>0</v>
      </c>
      <c r="S92" s="93">
        <v>0</v>
      </c>
      <c r="T92" s="93">
        <v>0</v>
      </c>
      <c r="U92">
        <v>3.62</v>
      </c>
      <c r="V92">
        <v>0</v>
      </c>
      <c r="W92">
        <v>3.81</v>
      </c>
      <c r="X92">
        <v>38.409999999999997</v>
      </c>
      <c r="Y92">
        <v>12.8</v>
      </c>
      <c r="Z92">
        <v>12.8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7.55</v>
      </c>
      <c r="AH92">
        <v>35.69</v>
      </c>
      <c r="AI92">
        <v>35.69</v>
      </c>
      <c r="AJ92">
        <v>30.93</v>
      </c>
      <c r="AK92">
        <v>0</v>
      </c>
      <c r="AL92">
        <v>0</v>
      </c>
    </row>
    <row r="93" spans="1:38">
      <c r="A93" t="s">
        <v>135</v>
      </c>
      <c r="B93" s="34">
        <v>261.91000000000003</v>
      </c>
      <c r="C93" s="34">
        <v>71.62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118.08</v>
      </c>
      <c r="N93">
        <v>272.22000000000003</v>
      </c>
      <c r="O93">
        <v>101.38</v>
      </c>
      <c r="P93">
        <v>3.74</v>
      </c>
      <c r="Q93">
        <v>9.4499999999999993</v>
      </c>
      <c r="R93" s="93">
        <v>0</v>
      </c>
      <c r="S93" s="93">
        <v>0</v>
      </c>
      <c r="T93" s="93">
        <v>0</v>
      </c>
      <c r="U93">
        <v>3.62</v>
      </c>
      <c r="V93">
        <v>0</v>
      </c>
      <c r="W93">
        <v>3.81</v>
      </c>
      <c r="X93">
        <v>37.33</v>
      </c>
      <c r="Y93">
        <v>12.45</v>
      </c>
      <c r="Z93">
        <v>12.44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7.6</v>
      </c>
      <c r="AH93">
        <v>34.9</v>
      </c>
      <c r="AI93">
        <v>34.9</v>
      </c>
      <c r="AJ93">
        <v>30.93</v>
      </c>
      <c r="AK93">
        <v>0</v>
      </c>
      <c r="AL93">
        <v>0</v>
      </c>
    </row>
    <row r="94" spans="1:38">
      <c r="A94" t="s">
        <v>136</v>
      </c>
      <c r="B94" s="34">
        <v>261.91000000000003</v>
      </c>
      <c r="C94" s="34">
        <v>71.62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118.08</v>
      </c>
      <c r="N94">
        <v>272.22000000000003</v>
      </c>
      <c r="O94">
        <v>101.38</v>
      </c>
      <c r="P94">
        <v>3.74</v>
      </c>
      <c r="Q94">
        <v>8.66</v>
      </c>
      <c r="R94" s="93">
        <v>0</v>
      </c>
      <c r="S94" s="93">
        <v>0</v>
      </c>
      <c r="T94" s="93">
        <v>0</v>
      </c>
      <c r="U94">
        <v>3.62</v>
      </c>
      <c r="V94">
        <v>0</v>
      </c>
      <c r="W94">
        <v>3.81</v>
      </c>
      <c r="X94">
        <v>36.700000000000003</v>
      </c>
      <c r="Y94">
        <v>12.24</v>
      </c>
      <c r="Z94">
        <v>12.23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7.62</v>
      </c>
      <c r="AH94">
        <v>33.729999999999997</v>
      </c>
      <c r="AI94">
        <v>33.729999999999997</v>
      </c>
      <c r="AJ94">
        <v>30.93</v>
      </c>
      <c r="AK94">
        <v>0</v>
      </c>
      <c r="AL94">
        <v>0</v>
      </c>
    </row>
    <row r="95" spans="1:38">
      <c r="A95" t="s">
        <v>137</v>
      </c>
      <c r="B95" s="34">
        <v>261.91000000000003</v>
      </c>
      <c r="C95" s="34">
        <v>0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118.08</v>
      </c>
      <c r="N95">
        <v>272.22000000000003</v>
      </c>
      <c r="O95">
        <v>101.38</v>
      </c>
      <c r="P95">
        <v>3.74</v>
      </c>
      <c r="Q95">
        <v>7.81</v>
      </c>
      <c r="R95" s="93">
        <v>0</v>
      </c>
      <c r="S95" s="93">
        <v>0</v>
      </c>
      <c r="T95" s="93">
        <v>0</v>
      </c>
      <c r="U95">
        <v>3.62</v>
      </c>
      <c r="V95">
        <v>0</v>
      </c>
      <c r="W95">
        <v>3.81</v>
      </c>
      <c r="X95">
        <v>32.479999999999997</v>
      </c>
      <c r="Y95">
        <v>10.81</v>
      </c>
      <c r="Z95">
        <v>10.83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7.62</v>
      </c>
      <c r="AH95">
        <v>33.01</v>
      </c>
      <c r="AI95">
        <v>33.01</v>
      </c>
      <c r="AJ95">
        <v>29.97</v>
      </c>
      <c r="AK95">
        <v>0</v>
      </c>
      <c r="AL95">
        <v>0</v>
      </c>
    </row>
    <row r="96" spans="1:38">
      <c r="A96" t="s">
        <v>138</v>
      </c>
      <c r="B96" s="34">
        <v>261.91000000000003</v>
      </c>
      <c r="C96" s="34">
        <v>0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118.08</v>
      </c>
      <c r="N96">
        <v>272.22000000000003</v>
      </c>
      <c r="O96">
        <v>101.38</v>
      </c>
      <c r="P96">
        <v>3.74</v>
      </c>
      <c r="Q96">
        <v>7.81</v>
      </c>
      <c r="R96" s="93">
        <v>0</v>
      </c>
      <c r="S96" s="93">
        <v>0</v>
      </c>
      <c r="T96" s="93">
        <v>0</v>
      </c>
      <c r="U96">
        <v>3.62</v>
      </c>
      <c r="V96">
        <v>0</v>
      </c>
      <c r="W96">
        <v>3.81</v>
      </c>
      <c r="X96">
        <v>32.340000000000003</v>
      </c>
      <c r="Y96">
        <v>10.77</v>
      </c>
      <c r="Z96">
        <v>10.78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7.68</v>
      </c>
      <c r="AH96">
        <v>32.81</v>
      </c>
      <c r="AI96">
        <v>32.81</v>
      </c>
      <c r="AJ96">
        <v>29.97</v>
      </c>
      <c r="AK96">
        <v>0</v>
      </c>
      <c r="AL96">
        <v>0</v>
      </c>
    </row>
    <row r="97" spans="1:50">
      <c r="A97" t="s">
        <v>139</v>
      </c>
      <c r="B97" s="34">
        <v>261.91000000000003</v>
      </c>
      <c r="C97" s="34">
        <v>0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118.08</v>
      </c>
      <c r="N97">
        <v>272.22000000000003</v>
      </c>
      <c r="O97">
        <v>101.38</v>
      </c>
      <c r="P97">
        <v>3.74</v>
      </c>
      <c r="Q97">
        <v>7.81</v>
      </c>
      <c r="R97" s="93">
        <v>0</v>
      </c>
      <c r="S97" s="93">
        <v>0</v>
      </c>
      <c r="T97" s="93">
        <v>0</v>
      </c>
      <c r="U97">
        <v>3.62</v>
      </c>
      <c r="V97">
        <v>0</v>
      </c>
      <c r="W97">
        <v>3.81</v>
      </c>
      <c r="X97">
        <v>32.79</v>
      </c>
      <c r="Y97">
        <v>10.93</v>
      </c>
      <c r="Z97">
        <v>10.93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7.68</v>
      </c>
      <c r="AH97">
        <v>33.11</v>
      </c>
      <c r="AI97">
        <v>33.11</v>
      </c>
      <c r="AJ97">
        <v>29.97</v>
      </c>
      <c r="AK97">
        <v>0</v>
      </c>
      <c r="AL97">
        <v>0</v>
      </c>
    </row>
    <row r="98" spans="1:50">
      <c r="A98" t="s">
        <v>140</v>
      </c>
      <c r="B98" s="34">
        <v>261.91000000000003</v>
      </c>
      <c r="C98" s="34">
        <v>0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118.08</v>
      </c>
      <c r="N98">
        <v>272.22000000000003</v>
      </c>
      <c r="O98">
        <v>101.38</v>
      </c>
      <c r="P98">
        <v>3.74</v>
      </c>
      <c r="Q98">
        <v>7.81</v>
      </c>
      <c r="R98" s="93">
        <v>0</v>
      </c>
      <c r="S98" s="93">
        <v>0</v>
      </c>
      <c r="T98" s="93">
        <v>0</v>
      </c>
      <c r="U98">
        <v>3.62</v>
      </c>
      <c r="V98">
        <v>0</v>
      </c>
      <c r="W98">
        <v>3.81</v>
      </c>
      <c r="X98">
        <v>32.68</v>
      </c>
      <c r="Y98">
        <v>10.9</v>
      </c>
      <c r="Z98">
        <v>10.89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7.81</v>
      </c>
      <c r="AH98">
        <v>34.07</v>
      </c>
      <c r="AI98">
        <v>34.07</v>
      </c>
      <c r="AJ98">
        <v>29.97</v>
      </c>
      <c r="AK98">
        <v>0</v>
      </c>
      <c r="AL98">
        <v>0</v>
      </c>
    </row>
    <row r="99" spans="1:50">
      <c r="A99" t="s">
        <v>141</v>
      </c>
      <c r="B99" s="34">
        <f>SUM(B3:B98)/4000</f>
        <v>6.2858399999999977</v>
      </c>
      <c r="C99" s="34">
        <f t="shared" ref="C99:P99" si="2">SUM(C3:C98)/4000</f>
        <v>1.6472599999999979</v>
      </c>
      <c r="D99" s="93">
        <f t="shared" ref="D99" si="3">SUM(D3:D98)/4000</f>
        <v>1.0125874999999995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0.11709750000000001</v>
      </c>
      <c r="K99" s="37">
        <f t="shared" si="2"/>
        <v>0.11709750000000001</v>
      </c>
      <c r="L99" s="37">
        <f t="shared" si="2"/>
        <v>0.12002999999999998</v>
      </c>
      <c r="M99">
        <f t="shared" si="2"/>
        <v>2.8339199999999987</v>
      </c>
      <c r="N99">
        <f t="shared" si="2"/>
        <v>6.5332800000000066</v>
      </c>
      <c r="O99">
        <f t="shared" si="2"/>
        <v>2.4331199999999984</v>
      </c>
      <c r="P99">
        <f t="shared" si="2"/>
        <v>9.668000000000003E-2</v>
      </c>
      <c r="Q99">
        <f t="shared" ref="Q99:AF99" si="5">SUM(Q3:Q98)/4000</f>
        <v>0.22651499999999986</v>
      </c>
      <c r="R99" s="93">
        <f t="shared" si="5"/>
        <v>0.33882749999999995</v>
      </c>
      <c r="S99" s="93">
        <f t="shared" si="5"/>
        <v>0.33325249999999995</v>
      </c>
      <c r="T99" s="93">
        <f t="shared" si="5"/>
        <v>0.34050750000000007</v>
      </c>
      <c r="U99">
        <f t="shared" si="5"/>
        <v>9.1014999999999985E-2</v>
      </c>
      <c r="V99">
        <f t="shared" si="5"/>
        <v>1.0760123489999998</v>
      </c>
      <c r="W99">
        <f t="shared" si="5"/>
        <v>9.011999999999995E-2</v>
      </c>
      <c r="X99">
        <f t="shared" si="5"/>
        <v>1.4255474999999997</v>
      </c>
      <c r="Y99">
        <f t="shared" si="5"/>
        <v>0.47508750000000005</v>
      </c>
      <c r="Z99">
        <f t="shared" si="5"/>
        <v>0.47518749999999998</v>
      </c>
      <c r="AA99">
        <f t="shared" si="5"/>
        <v>1.8573424999999997</v>
      </c>
      <c r="AB99">
        <f t="shared" si="5"/>
        <v>0.37146999999999997</v>
      </c>
      <c r="AC99">
        <f t="shared" si="5"/>
        <v>0.7027199999999999</v>
      </c>
      <c r="AD99">
        <f t="shared" si="5"/>
        <v>0.33357999999999999</v>
      </c>
      <c r="AE99">
        <f t="shared" si="5"/>
        <v>0.59275</v>
      </c>
      <c r="AF99">
        <f t="shared" si="5"/>
        <v>0.29525000000000001</v>
      </c>
      <c r="AG99">
        <f t="shared" ref="AG99:AM99" si="6">SUM(AG3:AG98)/4000</f>
        <v>0.1476974999999999</v>
      </c>
      <c r="AH99">
        <f t="shared" si="6"/>
        <v>1.2765274999999996</v>
      </c>
      <c r="AI99">
        <f t="shared" si="6"/>
        <v>1.2765274999999996</v>
      </c>
      <c r="AJ99">
        <f t="shared" si="6"/>
        <v>0.74479000000000062</v>
      </c>
      <c r="AK99">
        <f t="shared" si="6"/>
        <v>1.51756</v>
      </c>
      <c r="AL99">
        <f t="shared" si="6"/>
        <v>0.64681250000000001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4.9188061894786017</v>
      </c>
      <c r="E3">
        <v>0</v>
      </c>
      <c r="F3">
        <v>0</v>
      </c>
      <c r="G3">
        <v>17.911384168950509</v>
      </c>
      <c r="H3">
        <v>0</v>
      </c>
      <c r="I3">
        <v>0</v>
      </c>
      <c r="J3">
        <v>6.3635070068116613E-4</v>
      </c>
      <c r="K3">
        <v>509.61712704302721</v>
      </c>
      <c r="L3">
        <v>9.4223712997674731</v>
      </c>
      <c r="M3">
        <v>63.774957888826506</v>
      </c>
      <c r="N3">
        <v>25.73</v>
      </c>
      <c r="O3">
        <v>73.290220864661649</v>
      </c>
      <c r="P3">
        <v>20.377004008016034</v>
      </c>
      <c r="Q3">
        <v>8.7776849456802886</v>
      </c>
      <c r="R3">
        <v>11.05454452195322</v>
      </c>
      <c r="S3">
        <v>11.593458183241975</v>
      </c>
      <c r="T3">
        <v>0</v>
      </c>
      <c r="U3">
        <v>51.761990407673878</v>
      </c>
      <c r="V3">
        <v>6.7152027027027028</v>
      </c>
      <c r="W3">
        <v>19.516999515813954</v>
      </c>
      <c r="X3">
        <v>64.78538303627704</v>
      </c>
      <c r="Y3">
        <v>0</v>
      </c>
      <c r="Z3">
        <v>0</v>
      </c>
      <c r="AA3">
        <v>0</v>
      </c>
      <c r="AB3">
        <v>0</v>
      </c>
      <c r="AC3">
        <v>0</v>
      </c>
      <c r="AD3">
        <v>4.0033800000000008</v>
      </c>
      <c r="AE3">
        <v>21.712782000000001</v>
      </c>
      <c r="AF3">
        <v>0</v>
      </c>
      <c r="AG3">
        <v>27.762659999999997</v>
      </c>
      <c r="AH3">
        <v>17.468640000000001</v>
      </c>
      <c r="AI3">
        <v>0</v>
      </c>
      <c r="AJ3">
        <v>0</v>
      </c>
      <c r="AK3">
        <v>11.315220000000002</v>
      </c>
      <c r="AL3">
        <v>11.269699999999998</v>
      </c>
      <c r="AM3">
        <v>0</v>
      </c>
      <c r="AN3">
        <v>0</v>
      </c>
      <c r="AO3">
        <v>9.0387359999999983</v>
      </c>
      <c r="AP3">
        <v>5.0637063490511593</v>
      </c>
      <c r="AQ3">
        <v>0</v>
      </c>
      <c r="AR3">
        <v>2.9093999999999989</v>
      </c>
      <c r="AS3">
        <v>4.7263999999999999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981.95205811179073</v>
      </c>
      <c r="DN3">
        <v>32.566337364032158</v>
      </c>
    </row>
    <row r="4" spans="1:118">
      <c r="A4" t="s">
        <v>46</v>
      </c>
      <c r="B4">
        <v>0</v>
      </c>
      <c r="C4">
        <v>0</v>
      </c>
      <c r="D4">
        <v>4.9188061894786017</v>
      </c>
      <c r="E4">
        <v>0</v>
      </c>
      <c r="F4">
        <v>0</v>
      </c>
      <c r="G4">
        <v>17.911384168950509</v>
      </c>
      <c r="H4">
        <v>0</v>
      </c>
      <c r="I4">
        <v>0</v>
      </c>
      <c r="J4">
        <v>6.3635070068116613E-4</v>
      </c>
      <c r="K4">
        <v>509.61712704302721</v>
      </c>
      <c r="L4">
        <v>9.4223712997674731</v>
      </c>
      <c r="M4">
        <v>63.774957888826506</v>
      </c>
      <c r="N4">
        <v>25.73</v>
      </c>
      <c r="O4">
        <v>73.290220864661649</v>
      </c>
      <c r="P4">
        <v>20.377004008016034</v>
      </c>
      <c r="Q4">
        <v>8.7776849456802886</v>
      </c>
      <c r="R4">
        <v>11.05454452195322</v>
      </c>
      <c r="S4">
        <v>11.593458183241975</v>
      </c>
      <c r="T4">
        <v>0</v>
      </c>
      <c r="U4">
        <v>51.761990407673878</v>
      </c>
      <c r="V4">
        <v>6.7152027027027028</v>
      </c>
      <c r="W4">
        <v>19.731688132474702</v>
      </c>
      <c r="X4">
        <v>64.78538303627704</v>
      </c>
      <c r="Y4">
        <v>0</v>
      </c>
      <c r="Z4">
        <v>0</v>
      </c>
      <c r="AA4">
        <v>0</v>
      </c>
      <c r="AB4">
        <v>0</v>
      </c>
      <c r="AC4">
        <v>0</v>
      </c>
      <c r="AD4">
        <v>4.0033800000000008</v>
      </c>
      <c r="AE4">
        <v>21.712782000000001</v>
      </c>
      <c r="AF4">
        <v>0</v>
      </c>
      <c r="AG4">
        <v>27.762659999999997</v>
      </c>
      <c r="AH4">
        <v>17.468640000000001</v>
      </c>
      <c r="AI4">
        <v>0</v>
      </c>
      <c r="AJ4">
        <v>0</v>
      </c>
      <c r="AK4">
        <v>11.315220000000002</v>
      </c>
      <c r="AL4">
        <v>11.269699999999998</v>
      </c>
      <c r="AM4">
        <v>0</v>
      </c>
      <c r="AN4">
        <v>0</v>
      </c>
      <c r="AO4">
        <v>9.0387359999999983</v>
      </c>
      <c r="AP4">
        <v>5.0637063490511593</v>
      </c>
      <c r="AQ4">
        <v>0</v>
      </c>
      <c r="AR4">
        <v>2.9093999999999989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991.14453129068147</v>
      </c>
      <c r="DN4">
        <v>32.871202226125618</v>
      </c>
    </row>
    <row r="5" spans="1:118">
      <c r="A5" t="s">
        <v>47</v>
      </c>
      <c r="B5">
        <v>0</v>
      </c>
      <c r="C5">
        <v>0</v>
      </c>
      <c r="D5">
        <v>4.9188061894786017</v>
      </c>
      <c r="E5">
        <v>0</v>
      </c>
      <c r="F5">
        <v>0</v>
      </c>
      <c r="G5">
        <v>17.911384168950509</v>
      </c>
      <c r="H5">
        <v>0</v>
      </c>
      <c r="I5">
        <v>0</v>
      </c>
      <c r="J5">
        <v>6.3635070068116613E-4</v>
      </c>
      <c r="K5">
        <v>509.61712704302721</v>
      </c>
      <c r="L5">
        <v>9.4223712997674731</v>
      </c>
      <c r="M5">
        <v>63.774957888826506</v>
      </c>
      <c r="N5">
        <v>25.73</v>
      </c>
      <c r="O5">
        <v>73.290220864661649</v>
      </c>
      <c r="P5">
        <v>20.377004008016034</v>
      </c>
      <c r="Q5">
        <v>8.7776849456802886</v>
      </c>
      <c r="R5">
        <v>11.05454452195322</v>
      </c>
      <c r="S5">
        <v>11.593458183241975</v>
      </c>
      <c r="T5">
        <v>0</v>
      </c>
      <c r="U5">
        <v>51.761990407673878</v>
      </c>
      <c r="V5">
        <v>6.7152027027027028</v>
      </c>
      <c r="W5">
        <v>19.731688132474702</v>
      </c>
      <c r="X5">
        <v>64.78538303627704</v>
      </c>
      <c r="Y5">
        <v>0</v>
      </c>
      <c r="Z5">
        <v>0</v>
      </c>
      <c r="AA5">
        <v>0</v>
      </c>
      <c r="AB5">
        <v>0</v>
      </c>
      <c r="AC5">
        <v>0</v>
      </c>
      <c r="AD5">
        <v>4.0033800000000008</v>
      </c>
      <c r="AE5">
        <v>21.712782000000001</v>
      </c>
      <c r="AF5">
        <v>0</v>
      </c>
      <c r="AG5">
        <v>27.762659999999997</v>
      </c>
      <c r="AH5">
        <v>17.468640000000001</v>
      </c>
      <c r="AI5">
        <v>0</v>
      </c>
      <c r="AJ5">
        <v>0</v>
      </c>
      <c r="AK5">
        <v>11.315220000000002</v>
      </c>
      <c r="AL5">
        <v>11.269699999999998</v>
      </c>
      <c r="AM5">
        <v>0</v>
      </c>
      <c r="AN5">
        <v>0</v>
      </c>
      <c r="AO5">
        <v>9.0387359999999983</v>
      </c>
      <c r="AP5">
        <v>5.0637063490511593</v>
      </c>
      <c r="AQ5">
        <v>0</v>
      </c>
      <c r="AR5">
        <v>21.578049999999994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1009.213917362149</v>
      </c>
      <c r="DN5">
        <v>33.470466154658226</v>
      </c>
    </row>
    <row r="6" spans="1:118">
      <c r="A6" t="s">
        <v>48</v>
      </c>
      <c r="B6">
        <v>0</v>
      </c>
      <c r="C6">
        <v>0</v>
      </c>
      <c r="D6">
        <v>4.9188061894786017</v>
      </c>
      <c r="E6">
        <v>0</v>
      </c>
      <c r="F6">
        <v>0</v>
      </c>
      <c r="G6">
        <v>17.911384168950509</v>
      </c>
      <c r="H6">
        <v>0</v>
      </c>
      <c r="I6">
        <v>0</v>
      </c>
      <c r="J6">
        <v>6.3635070068116613E-4</v>
      </c>
      <c r="K6">
        <v>509.61712704302721</v>
      </c>
      <c r="L6">
        <v>9.4223712997674731</v>
      </c>
      <c r="M6">
        <v>63.774957888826506</v>
      </c>
      <c r="N6">
        <v>25.73</v>
      </c>
      <c r="O6">
        <v>73.290220864661649</v>
      </c>
      <c r="P6">
        <v>20.377004008016034</v>
      </c>
      <c r="Q6">
        <v>8.7776849456802886</v>
      </c>
      <c r="R6">
        <v>11.05454452195322</v>
      </c>
      <c r="S6">
        <v>11.593458183241975</v>
      </c>
      <c r="T6">
        <v>0</v>
      </c>
      <c r="U6">
        <v>51.761990407673878</v>
      </c>
      <c r="V6">
        <v>6.7152027027027028</v>
      </c>
      <c r="W6">
        <v>19.731688132474702</v>
      </c>
      <c r="X6">
        <v>64.78538303627704</v>
      </c>
      <c r="Y6">
        <v>0</v>
      </c>
      <c r="Z6">
        <v>0</v>
      </c>
      <c r="AA6">
        <v>0</v>
      </c>
      <c r="AB6">
        <v>0</v>
      </c>
      <c r="AC6">
        <v>0</v>
      </c>
      <c r="AD6">
        <v>4.0033800000000008</v>
      </c>
      <c r="AE6">
        <v>21.712782000000001</v>
      </c>
      <c r="AF6">
        <v>0</v>
      </c>
      <c r="AG6">
        <v>27.762659999999997</v>
      </c>
      <c r="AH6">
        <v>17.468640000000001</v>
      </c>
      <c r="AI6">
        <v>0</v>
      </c>
      <c r="AJ6">
        <v>0</v>
      </c>
      <c r="AK6">
        <v>11.315220000000002</v>
      </c>
      <c r="AL6">
        <v>11.269699999999998</v>
      </c>
      <c r="AM6">
        <v>0</v>
      </c>
      <c r="AN6">
        <v>0</v>
      </c>
      <c r="AO6">
        <v>9.0387359999999983</v>
      </c>
      <c r="AP6">
        <v>5.0637063490511593</v>
      </c>
      <c r="AQ6">
        <v>0</v>
      </c>
      <c r="AR6">
        <v>21.578049999999994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1009.213917362149</v>
      </c>
      <c r="DN6">
        <v>33.470466154658226</v>
      </c>
    </row>
    <row r="7" spans="1:118">
      <c r="A7" t="s">
        <v>49</v>
      </c>
      <c r="B7">
        <v>0</v>
      </c>
      <c r="C7">
        <v>0</v>
      </c>
      <c r="D7">
        <v>2.0668693009118537</v>
      </c>
      <c r="E7">
        <v>0</v>
      </c>
      <c r="F7">
        <v>0</v>
      </c>
      <c r="G7">
        <v>6.818098404255319</v>
      </c>
      <c r="H7">
        <v>0</v>
      </c>
      <c r="I7">
        <v>0</v>
      </c>
      <c r="J7">
        <v>0</v>
      </c>
      <c r="K7">
        <v>509.61712704302721</v>
      </c>
      <c r="L7">
        <v>9.4223712997674731</v>
      </c>
      <c r="M7">
        <v>63.774957888826506</v>
      </c>
      <c r="N7">
        <v>25.73</v>
      </c>
      <c r="O7">
        <v>73.290220864661649</v>
      </c>
      <c r="P7">
        <v>20.377004008016034</v>
      </c>
      <c r="Q7">
        <v>8.7776849456802886</v>
      </c>
      <c r="R7">
        <v>11.05454452195322</v>
      </c>
      <c r="S7">
        <v>11.593458183241975</v>
      </c>
      <c r="T7">
        <v>0</v>
      </c>
      <c r="U7">
        <v>51.761990407673878</v>
      </c>
      <c r="V7">
        <v>6.7152027027027028</v>
      </c>
      <c r="W7">
        <v>19.731688132474702</v>
      </c>
      <c r="X7">
        <v>64.78538303627704</v>
      </c>
      <c r="Y7">
        <v>0</v>
      </c>
      <c r="Z7">
        <v>0</v>
      </c>
      <c r="AA7">
        <v>0</v>
      </c>
      <c r="AB7">
        <v>0</v>
      </c>
      <c r="AC7">
        <v>0</v>
      </c>
      <c r="AD7">
        <v>4.0033800000000008</v>
      </c>
      <c r="AE7">
        <v>21.712782000000001</v>
      </c>
      <c r="AF7">
        <v>0</v>
      </c>
      <c r="AG7">
        <v>27.762659999999997</v>
      </c>
      <c r="AH7">
        <v>17.468640000000001</v>
      </c>
      <c r="AI7">
        <v>0</v>
      </c>
      <c r="AJ7">
        <v>0</v>
      </c>
      <c r="AK7">
        <v>11.315220000000002</v>
      </c>
      <c r="AL7">
        <v>19.0718</v>
      </c>
      <c r="AM7">
        <v>0</v>
      </c>
      <c r="AN7">
        <v>0</v>
      </c>
      <c r="AO7">
        <v>9.0387359999999983</v>
      </c>
      <c r="AP7">
        <v>5.7557462167548179</v>
      </c>
      <c r="AQ7">
        <v>0</v>
      </c>
      <c r="AR7">
        <v>3.8792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986.8064414995921</v>
      </c>
      <c r="DN7">
        <v>32.727372880956217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509.61712704302721</v>
      </c>
      <c r="L8">
        <v>9.4223712997674731</v>
      </c>
      <c r="M8">
        <v>63.774957888826506</v>
      </c>
      <c r="N8">
        <v>25.73</v>
      </c>
      <c r="O8">
        <v>73.290220864661649</v>
      </c>
      <c r="P8">
        <v>20.377004008016034</v>
      </c>
      <c r="Q8">
        <v>8.7776849456802886</v>
      </c>
      <c r="R8">
        <v>11.05454452195322</v>
      </c>
      <c r="S8">
        <v>11.593458183241975</v>
      </c>
      <c r="T8">
        <v>0</v>
      </c>
      <c r="U8">
        <v>51.761990407673878</v>
      </c>
      <c r="V8">
        <v>6.7152027027027028</v>
      </c>
      <c r="W8">
        <v>19.731688132474702</v>
      </c>
      <c r="X8">
        <v>64.78538303627704</v>
      </c>
      <c r="Y8">
        <v>0</v>
      </c>
      <c r="Z8">
        <v>0</v>
      </c>
      <c r="AA8">
        <v>0</v>
      </c>
      <c r="AB8">
        <v>0</v>
      </c>
      <c r="AC8">
        <v>0</v>
      </c>
      <c r="AD8">
        <v>4.0033800000000008</v>
      </c>
      <c r="AE8">
        <v>21.712782000000001</v>
      </c>
      <c r="AF8">
        <v>0</v>
      </c>
      <c r="AG8">
        <v>27.762659999999997</v>
      </c>
      <c r="AH8">
        <v>17.468640000000001</v>
      </c>
      <c r="AI8">
        <v>0</v>
      </c>
      <c r="AJ8">
        <v>0</v>
      </c>
      <c r="AK8">
        <v>11.315220000000002</v>
      </c>
      <c r="AL8">
        <v>29.908049999999996</v>
      </c>
      <c r="AM8">
        <v>0</v>
      </c>
      <c r="AN8">
        <v>0</v>
      </c>
      <c r="AO8">
        <v>9.0387359999999983</v>
      </c>
      <c r="AP8">
        <v>5.7557462167548179</v>
      </c>
      <c r="AQ8">
        <v>0</v>
      </c>
      <c r="AR8">
        <v>3.8792</v>
      </c>
      <c r="AS8">
        <v>4.7263999999999999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979.71041096888143</v>
      </c>
      <c r="DN8">
        <v>32.492036282175917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509.61712704302721</v>
      </c>
      <c r="L9">
        <v>9.4223712997674731</v>
      </c>
      <c r="M9">
        <v>63.774957888826506</v>
      </c>
      <c r="N9">
        <v>25.73</v>
      </c>
      <c r="O9">
        <v>73.290220864661649</v>
      </c>
      <c r="P9">
        <v>20.377004008016034</v>
      </c>
      <c r="Q9">
        <v>8.7776849456802886</v>
      </c>
      <c r="R9">
        <v>11.05454452195322</v>
      </c>
      <c r="S9">
        <v>11.593458183241975</v>
      </c>
      <c r="T9">
        <v>0</v>
      </c>
      <c r="U9">
        <v>51.761990407673878</v>
      </c>
      <c r="V9">
        <v>6.7152027027027028</v>
      </c>
      <c r="W9">
        <v>19.731688132474702</v>
      </c>
      <c r="X9">
        <v>64.78538303627704</v>
      </c>
      <c r="Y9">
        <v>0</v>
      </c>
      <c r="Z9">
        <v>0</v>
      </c>
      <c r="AA9">
        <v>0</v>
      </c>
      <c r="AB9">
        <v>0</v>
      </c>
      <c r="AC9">
        <v>0</v>
      </c>
      <c r="AD9">
        <v>4.0033800000000008</v>
      </c>
      <c r="AE9">
        <v>21.712782000000001</v>
      </c>
      <c r="AF9">
        <v>0</v>
      </c>
      <c r="AG9">
        <v>27.762659999999997</v>
      </c>
      <c r="AH9">
        <v>17.468640000000001</v>
      </c>
      <c r="AI9">
        <v>0</v>
      </c>
      <c r="AJ9">
        <v>0</v>
      </c>
      <c r="AK9">
        <v>11.315220000000002</v>
      </c>
      <c r="AL9">
        <v>59.217938999999994</v>
      </c>
      <c r="AM9">
        <v>0</v>
      </c>
      <c r="AN9">
        <v>0</v>
      </c>
      <c r="AO9">
        <v>9.0387359999999983</v>
      </c>
      <c r="AP9">
        <v>5.7557462167548179</v>
      </c>
      <c r="AQ9">
        <v>0</v>
      </c>
      <c r="AR9">
        <v>3.8792</v>
      </c>
      <c r="AS9">
        <v>2.3632000000000004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1005.7921107757738</v>
      </c>
      <c r="DN9">
        <v>33.357025475283763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509.61712704302721</v>
      </c>
      <c r="L10">
        <v>9.4223712997674731</v>
      </c>
      <c r="M10">
        <v>63.774957888826506</v>
      </c>
      <c r="N10">
        <v>25.73</v>
      </c>
      <c r="O10">
        <v>73.290220864661649</v>
      </c>
      <c r="P10">
        <v>20.377004008016034</v>
      </c>
      <c r="Q10">
        <v>8.7776849456802886</v>
      </c>
      <c r="R10">
        <v>11.05454452195322</v>
      </c>
      <c r="S10">
        <v>11.593458183241975</v>
      </c>
      <c r="T10">
        <v>0</v>
      </c>
      <c r="U10">
        <v>51.761990407673878</v>
      </c>
      <c r="V10">
        <v>6.7152027027027028</v>
      </c>
      <c r="W10">
        <v>19.731688132474702</v>
      </c>
      <c r="X10">
        <v>64.78538303627704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4.0033800000000008</v>
      </c>
      <c r="AE10">
        <v>21.712782000000001</v>
      </c>
      <c r="AF10">
        <v>0</v>
      </c>
      <c r="AG10">
        <v>27.762659999999997</v>
      </c>
      <c r="AH10">
        <v>17.468640000000001</v>
      </c>
      <c r="AI10">
        <v>0</v>
      </c>
      <c r="AJ10">
        <v>0</v>
      </c>
      <c r="AK10">
        <v>11.315220000000002</v>
      </c>
      <c r="AL10">
        <v>59.217938999999994</v>
      </c>
      <c r="AM10">
        <v>0</v>
      </c>
      <c r="AN10">
        <v>0</v>
      </c>
      <c r="AO10">
        <v>9.0387359999999983</v>
      </c>
      <c r="AP10">
        <v>5.7557462167548179</v>
      </c>
      <c r="AQ10">
        <v>0</v>
      </c>
      <c r="AR10">
        <v>4.8489999999999984</v>
      </c>
      <c r="AS10">
        <v>2.3632000000000004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1006.7307801079295</v>
      </c>
      <c r="DN10">
        <v>33.388156143127965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509.61712704302721</v>
      </c>
      <c r="L11">
        <v>9.4223712997674731</v>
      </c>
      <c r="M11">
        <v>63.774957888826506</v>
      </c>
      <c r="N11">
        <v>25.73</v>
      </c>
      <c r="O11">
        <v>73.290220864661649</v>
      </c>
      <c r="P11">
        <v>20.377004008016034</v>
      </c>
      <c r="Q11">
        <v>8.7776849456802886</v>
      </c>
      <c r="R11">
        <v>11.05454452195322</v>
      </c>
      <c r="S11">
        <v>11.593458183241975</v>
      </c>
      <c r="T11">
        <v>0</v>
      </c>
      <c r="U11">
        <v>51.761990407673878</v>
      </c>
      <c r="V11">
        <v>6.7152027027027028</v>
      </c>
      <c r="W11">
        <v>19.731688132474702</v>
      </c>
      <c r="X11">
        <v>64.78538303627704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4.0033800000000008</v>
      </c>
      <c r="AE11">
        <v>21.712782000000001</v>
      </c>
      <c r="AF11">
        <v>0</v>
      </c>
      <c r="AG11">
        <v>27.762659999999997</v>
      </c>
      <c r="AH11">
        <v>17.468640000000001</v>
      </c>
      <c r="AI11">
        <v>0</v>
      </c>
      <c r="AJ11">
        <v>0</v>
      </c>
      <c r="AK11">
        <v>11.315220000000002</v>
      </c>
      <c r="AL11">
        <v>59.217938999999994</v>
      </c>
      <c r="AM11">
        <v>0</v>
      </c>
      <c r="AN11">
        <v>0</v>
      </c>
      <c r="AO11">
        <v>9.0387359999999983</v>
      </c>
      <c r="AP11">
        <v>5.1762331568078528</v>
      </c>
      <c r="AQ11">
        <v>0</v>
      </c>
      <c r="AR11">
        <v>4.8489999999999984</v>
      </c>
      <c r="AS11">
        <v>2.3632000000000004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1006.1699035647646</v>
      </c>
      <c r="DN11">
        <v>33.36951962634587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509.61712704302721</v>
      </c>
      <c r="L12">
        <v>9.4223712997674731</v>
      </c>
      <c r="M12">
        <v>63.774957888826506</v>
      </c>
      <c r="N12">
        <v>25.73</v>
      </c>
      <c r="O12">
        <v>73.290220864661649</v>
      </c>
      <c r="P12">
        <v>20.377004008016034</v>
      </c>
      <c r="Q12">
        <v>8.7776849456802886</v>
      </c>
      <c r="R12">
        <v>11.05454452195322</v>
      </c>
      <c r="S12">
        <v>11.593458183241975</v>
      </c>
      <c r="T12">
        <v>0</v>
      </c>
      <c r="U12">
        <v>51.761990407673878</v>
      </c>
      <c r="V12">
        <v>6.7152027027027028</v>
      </c>
      <c r="W12">
        <v>19.731688132474702</v>
      </c>
      <c r="X12">
        <v>64.78538303627704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4.0033800000000008</v>
      </c>
      <c r="AE12">
        <v>21.712782000000001</v>
      </c>
      <c r="AF12">
        <v>0</v>
      </c>
      <c r="AG12">
        <v>27.762659999999997</v>
      </c>
      <c r="AH12">
        <v>17.468640000000001</v>
      </c>
      <c r="AI12">
        <v>0</v>
      </c>
      <c r="AJ12">
        <v>0</v>
      </c>
      <c r="AK12">
        <v>11.315220000000002</v>
      </c>
      <c r="AL12">
        <v>59.217938999999994</v>
      </c>
      <c r="AM12">
        <v>0</v>
      </c>
      <c r="AN12">
        <v>0</v>
      </c>
      <c r="AO12">
        <v>9.0387359999999983</v>
      </c>
      <c r="AP12">
        <v>5.1762331568078528</v>
      </c>
      <c r="AQ12">
        <v>0</v>
      </c>
      <c r="AR12">
        <v>4.8489999999999984</v>
      </c>
      <c r="AS12">
        <v>2.3632000000000004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1006.1699035647646</v>
      </c>
      <c r="DN12">
        <v>33.36951962634587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509.61712704302721</v>
      </c>
      <c r="L13">
        <v>9.4223712997674731</v>
      </c>
      <c r="M13">
        <v>63.774957888826506</v>
      </c>
      <c r="N13">
        <v>25.73</v>
      </c>
      <c r="O13">
        <v>73.290220864661649</v>
      </c>
      <c r="P13">
        <v>20.377004008016034</v>
      </c>
      <c r="Q13">
        <v>8.7776849456802886</v>
      </c>
      <c r="R13">
        <v>11.05454452195322</v>
      </c>
      <c r="S13">
        <v>11.593458183241975</v>
      </c>
      <c r="T13">
        <v>0</v>
      </c>
      <c r="U13">
        <v>51.761990407673878</v>
      </c>
      <c r="V13">
        <v>6.7152027027027028</v>
      </c>
      <c r="W13">
        <v>19.731688132474702</v>
      </c>
      <c r="X13">
        <v>64.78538303627704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4.0033800000000008</v>
      </c>
      <c r="AE13">
        <v>21.712782000000001</v>
      </c>
      <c r="AF13">
        <v>0</v>
      </c>
      <c r="AG13">
        <v>27.762659999999997</v>
      </c>
      <c r="AH13">
        <v>17.468640000000001</v>
      </c>
      <c r="AI13">
        <v>0</v>
      </c>
      <c r="AJ13">
        <v>0</v>
      </c>
      <c r="AK13">
        <v>11.315220000000002</v>
      </c>
      <c r="AL13">
        <v>29.908049999999996</v>
      </c>
      <c r="AM13">
        <v>0</v>
      </c>
      <c r="AN13">
        <v>0</v>
      </c>
      <c r="AO13">
        <v>9.0387359999999983</v>
      </c>
      <c r="AP13">
        <v>5.1762331568078528</v>
      </c>
      <c r="AQ13">
        <v>0</v>
      </c>
      <c r="AR13">
        <v>4.8489999999999984</v>
      </c>
      <c r="AS13">
        <v>2.3632000000000004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977.80086217922246</v>
      </c>
      <c r="DN13">
        <v>32.42867201188804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509.61712704302721</v>
      </c>
      <c r="L14">
        <v>9.4223712997674731</v>
      </c>
      <c r="M14">
        <v>63.774957888826506</v>
      </c>
      <c r="N14">
        <v>25.73</v>
      </c>
      <c r="O14">
        <v>73.290220864661649</v>
      </c>
      <c r="P14">
        <v>20.377004008016034</v>
      </c>
      <c r="Q14">
        <v>8.7776849456802886</v>
      </c>
      <c r="R14">
        <v>11.05454452195322</v>
      </c>
      <c r="S14">
        <v>11.593458183241975</v>
      </c>
      <c r="T14">
        <v>0</v>
      </c>
      <c r="U14">
        <v>51.761990407673878</v>
      </c>
      <c r="V14">
        <v>6.7152027027027028</v>
      </c>
      <c r="W14">
        <v>19.731688132474702</v>
      </c>
      <c r="X14">
        <v>64.78538303627704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4.0033800000000008</v>
      </c>
      <c r="AE14">
        <v>21.712782000000001</v>
      </c>
      <c r="AF14">
        <v>0</v>
      </c>
      <c r="AG14">
        <v>27.762659999999997</v>
      </c>
      <c r="AH14">
        <v>17.468640000000001</v>
      </c>
      <c r="AI14">
        <v>0</v>
      </c>
      <c r="AJ14">
        <v>0</v>
      </c>
      <c r="AK14">
        <v>11.315220000000002</v>
      </c>
      <c r="AL14">
        <v>29.908049999999996</v>
      </c>
      <c r="AM14">
        <v>0</v>
      </c>
      <c r="AN14">
        <v>0</v>
      </c>
      <c r="AO14">
        <v>9.0387359999999983</v>
      </c>
      <c r="AP14">
        <v>5.1762331568078528</v>
      </c>
      <c r="AQ14">
        <v>0</v>
      </c>
      <c r="AR14">
        <v>4.8489999999999984</v>
      </c>
      <c r="AS14">
        <v>2.3632000000000004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977.80086217922246</v>
      </c>
      <c r="DN14">
        <v>32.42867201188804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10.632385147247119</v>
      </c>
      <c r="K15">
        <v>509.61712704302721</v>
      </c>
      <c r="L15">
        <v>9.4223712997674731</v>
      </c>
      <c r="M15">
        <v>63.774957888826506</v>
      </c>
      <c r="N15">
        <v>25.73</v>
      </c>
      <c r="O15">
        <v>73.290220864661649</v>
      </c>
      <c r="P15">
        <v>20.377004008016034</v>
      </c>
      <c r="Q15">
        <v>8.7776849456802886</v>
      </c>
      <c r="R15">
        <v>11.05454452195322</v>
      </c>
      <c r="S15">
        <v>11.593458183241975</v>
      </c>
      <c r="T15">
        <v>0</v>
      </c>
      <c r="U15">
        <v>51.761990407673878</v>
      </c>
      <c r="V15">
        <v>6.7152027027027028</v>
      </c>
      <c r="W15">
        <v>19.731688132474702</v>
      </c>
      <c r="X15">
        <v>64.78538303627704</v>
      </c>
      <c r="Y15">
        <v>0</v>
      </c>
      <c r="Z15">
        <v>2.8638167999999999</v>
      </c>
      <c r="AA15">
        <v>0</v>
      </c>
      <c r="AB15">
        <v>0</v>
      </c>
      <c r="AC15">
        <v>0</v>
      </c>
      <c r="AD15">
        <v>4.0033800000000008</v>
      </c>
      <c r="AE15">
        <v>21.712782000000001</v>
      </c>
      <c r="AF15">
        <v>6.1515000000000013</v>
      </c>
      <c r="AG15">
        <v>27.762659999999997</v>
      </c>
      <c r="AH15">
        <v>17.468640000000001</v>
      </c>
      <c r="AI15">
        <v>0</v>
      </c>
      <c r="AJ15">
        <v>0</v>
      </c>
      <c r="AK15">
        <v>11.315220000000002</v>
      </c>
      <c r="AL15">
        <v>29.908049999999996</v>
      </c>
      <c r="AM15">
        <v>0</v>
      </c>
      <c r="AN15">
        <v>0</v>
      </c>
      <c r="AO15">
        <v>9.0387359999999983</v>
      </c>
      <c r="AP15">
        <v>5.1762331568078528</v>
      </c>
      <c r="AQ15">
        <v>0</v>
      </c>
      <c r="AR15">
        <v>4.8489999999999984</v>
      </c>
      <c r="AS15">
        <v>2.3632000000000004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996.81787310097582</v>
      </c>
      <c r="DN15">
        <v>33.059363037382013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6.0761469634055265</v>
      </c>
      <c r="K16">
        <v>509.61712704302721</v>
      </c>
      <c r="L16">
        <v>9.4223712997674731</v>
      </c>
      <c r="M16">
        <v>63.774957888826506</v>
      </c>
      <c r="N16">
        <v>25.73</v>
      </c>
      <c r="O16">
        <v>73.290220864661649</v>
      </c>
      <c r="P16">
        <v>20.377004008016034</v>
      </c>
      <c r="Q16">
        <v>8.7776849456802886</v>
      </c>
      <c r="R16">
        <v>11.05454452195322</v>
      </c>
      <c r="S16">
        <v>11.593458183241975</v>
      </c>
      <c r="T16">
        <v>0</v>
      </c>
      <c r="U16">
        <v>51.761990407673878</v>
      </c>
      <c r="V16">
        <v>6.7152027027027028</v>
      </c>
      <c r="W16">
        <v>19.731688132474702</v>
      </c>
      <c r="X16">
        <v>64.78538303627704</v>
      </c>
      <c r="Y16">
        <v>0</v>
      </c>
      <c r="Z16">
        <v>2.8638167999999999</v>
      </c>
      <c r="AA16">
        <v>0</v>
      </c>
      <c r="AB16">
        <v>0</v>
      </c>
      <c r="AC16">
        <v>0</v>
      </c>
      <c r="AD16">
        <v>4.0033800000000008</v>
      </c>
      <c r="AE16">
        <v>21.712782000000001</v>
      </c>
      <c r="AF16">
        <v>6.1515000000000013</v>
      </c>
      <c r="AG16">
        <v>27.762659999999997</v>
      </c>
      <c r="AH16">
        <v>17.468640000000001</v>
      </c>
      <c r="AI16">
        <v>0</v>
      </c>
      <c r="AJ16">
        <v>0</v>
      </c>
      <c r="AK16">
        <v>11.315220000000002</v>
      </c>
      <c r="AL16">
        <v>29.908049999999996</v>
      </c>
      <c r="AM16">
        <v>0</v>
      </c>
      <c r="AN16">
        <v>0</v>
      </c>
      <c r="AO16">
        <v>9.0387359999999983</v>
      </c>
      <c r="AP16">
        <v>5.1762331568078528</v>
      </c>
      <c r="AQ16">
        <v>0</v>
      </c>
      <c r="AR16">
        <v>4.8489999999999984</v>
      </c>
      <c r="AS16">
        <v>2.3632000000000004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992.40789011136144</v>
      </c>
      <c r="DN16">
        <v>32.913107843154663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0.64906668749999996</v>
      </c>
      <c r="K17">
        <v>509.61712704302721</v>
      </c>
      <c r="L17">
        <v>9.4223712997674731</v>
      </c>
      <c r="M17">
        <v>63.774957888826506</v>
      </c>
      <c r="N17">
        <v>25.73</v>
      </c>
      <c r="O17">
        <v>73.290220864661649</v>
      </c>
      <c r="P17">
        <v>20.377004008016034</v>
      </c>
      <c r="Q17">
        <v>8.7776849456802886</v>
      </c>
      <c r="R17">
        <v>11.05454452195322</v>
      </c>
      <c r="S17">
        <v>11.593458183241975</v>
      </c>
      <c r="T17">
        <v>0</v>
      </c>
      <c r="U17">
        <v>51.761990407673878</v>
      </c>
      <c r="V17">
        <v>6.7152027027027028</v>
      </c>
      <c r="W17">
        <v>19.731688132474702</v>
      </c>
      <c r="X17">
        <v>64.78538303627704</v>
      </c>
      <c r="Y17">
        <v>0</v>
      </c>
      <c r="Z17">
        <v>2.8638167999999999</v>
      </c>
      <c r="AA17">
        <v>0</v>
      </c>
      <c r="AB17">
        <v>0</v>
      </c>
      <c r="AC17">
        <v>0</v>
      </c>
      <c r="AD17">
        <v>4.0033800000000008</v>
      </c>
      <c r="AE17">
        <v>21.712782000000001</v>
      </c>
      <c r="AF17">
        <v>6.1515000000000013</v>
      </c>
      <c r="AG17">
        <v>27.762659999999997</v>
      </c>
      <c r="AH17">
        <v>17.468640000000001</v>
      </c>
      <c r="AI17">
        <v>0</v>
      </c>
      <c r="AJ17">
        <v>0</v>
      </c>
      <c r="AK17">
        <v>11.315220000000002</v>
      </c>
      <c r="AL17">
        <v>29.908049999999996</v>
      </c>
      <c r="AM17">
        <v>0</v>
      </c>
      <c r="AN17">
        <v>0</v>
      </c>
      <c r="AO17">
        <v>9.0387359999999983</v>
      </c>
      <c r="AP17">
        <v>5.1762331568078528</v>
      </c>
      <c r="AQ17">
        <v>0</v>
      </c>
      <c r="AR17">
        <v>4.8489999999999984</v>
      </c>
      <c r="AS17">
        <v>2.3632000000000004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987.15501907168641</v>
      </c>
      <c r="DN17">
        <v>32.738898606924273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509.61712704302721</v>
      </c>
      <c r="L18">
        <v>9.4223712997674731</v>
      </c>
      <c r="M18">
        <v>63.774957888826506</v>
      </c>
      <c r="N18">
        <v>25.73</v>
      </c>
      <c r="O18">
        <v>73.290220864661649</v>
      </c>
      <c r="P18">
        <v>20.377004008016034</v>
      </c>
      <c r="Q18">
        <v>8.7776849456802886</v>
      </c>
      <c r="R18">
        <v>11.05454452195322</v>
      </c>
      <c r="S18">
        <v>11.593458183241975</v>
      </c>
      <c r="T18">
        <v>0</v>
      </c>
      <c r="U18">
        <v>51.761990407673878</v>
      </c>
      <c r="V18">
        <v>6.7152027027027028</v>
      </c>
      <c r="W18">
        <v>19.731688132474702</v>
      </c>
      <c r="X18">
        <v>64.78538303627704</v>
      </c>
      <c r="Y18">
        <v>0</v>
      </c>
      <c r="Z18">
        <v>2.8638167999999999</v>
      </c>
      <c r="AA18">
        <v>0</v>
      </c>
      <c r="AB18">
        <v>0</v>
      </c>
      <c r="AC18">
        <v>0</v>
      </c>
      <c r="AD18">
        <v>4.0033800000000008</v>
      </c>
      <c r="AE18">
        <v>21.712782000000001</v>
      </c>
      <c r="AF18">
        <v>6.1515000000000013</v>
      </c>
      <c r="AG18">
        <v>27.762659999999997</v>
      </c>
      <c r="AH18">
        <v>17.468640000000001</v>
      </c>
      <c r="AI18">
        <v>0</v>
      </c>
      <c r="AJ18">
        <v>0</v>
      </c>
      <c r="AK18">
        <v>11.315220000000002</v>
      </c>
      <c r="AL18">
        <v>29.908049999999996</v>
      </c>
      <c r="AM18">
        <v>0</v>
      </c>
      <c r="AN18">
        <v>0</v>
      </c>
      <c r="AO18">
        <v>9.0387359999999983</v>
      </c>
      <c r="AP18">
        <v>5.1762331568078528</v>
      </c>
      <c r="AQ18">
        <v>0</v>
      </c>
      <c r="AR18">
        <v>4.8489999999999984</v>
      </c>
      <c r="AS18">
        <v>2.3632000000000004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986.52678744668628</v>
      </c>
      <c r="DN18">
        <v>32.718063544424268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509.61712704302721</v>
      </c>
      <c r="L19">
        <v>9.4223712997674731</v>
      </c>
      <c r="M19">
        <v>63.774957888826506</v>
      </c>
      <c r="N19">
        <v>25.73</v>
      </c>
      <c r="O19">
        <v>73.290220864661649</v>
      </c>
      <c r="P19">
        <v>20.377004008016034</v>
      </c>
      <c r="Q19">
        <v>8.7776849456802886</v>
      </c>
      <c r="R19">
        <v>11.05454452195322</v>
      </c>
      <c r="S19">
        <v>11.593458183241975</v>
      </c>
      <c r="T19">
        <v>0</v>
      </c>
      <c r="U19">
        <v>51.761990407673878</v>
      </c>
      <c r="V19">
        <v>6.7152027027027028</v>
      </c>
      <c r="W19">
        <v>19.731688132474702</v>
      </c>
      <c r="X19">
        <v>64.78538303627704</v>
      </c>
      <c r="Y19">
        <v>0</v>
      </c>
      <c r="Z19">
        <v>2.8638167999999999</v>
      </c>
      <c r="AA19">
        <v>0</v>
      </c>
      <c r="AB19">
        <v>5.2686000000000002</v>
      </c>
      <c r="AC19">
        <v>0</v>
      </c>
      <c r="AD19">
        <v>4.0033800000000008</v>
      </c>
      <c r="AE19">
        <v>21.712782000000001</v>
      </c>
      <c r="AF19">
        <v>6.1515000000000013</v>
      </c>
      <c r="AG19">
        <v>27.762659999999997</v>
      </c>
      <c r="AH19">
        <v>17.468640000000001</v>
      </c>
      <c r="AI19">
        <v>0</v>
      </c>
      <c r="AJ19">
        <v>0</v>
      </c>
      <c r="AK19">
        <v>11.315220000000002</v>
      </c>
      <c r="AL19">
        <v>19.0718</v>
      </c>
      <c r="AM19">
        <v>0</v>
      </c>
      <c r="AN19">
        <v>0</v>
      </c>
      <c r="AO19">
        <v>9.0387359999999983</v>
      </c>
      <c r="AP19">
        <v>5.1762331568078528</v>
      </c>
      <c r="AQ19">
        <v>0</v>
      </c>
      <c r="AR19">
        <v>3.8792</v>
      </c>
      <c r="AS19">
        <v>2.3632000000000004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980.19918992080318</v>
      </c>
      <c r="DN19">
        <v>32.508211070307347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509.61712704302721</v>
      </c>
      <c r="L20">
        <v>9.4223712997674731</v>
      </c>
      <c r="M20">
        <v>63.774957888826506</v>
      </c>
      <c r="N20">
        <v>25.73</v>
      </c>
      <c r="O20">
        <v>73.290220864661649</v>
      </c>
      <c r="P20">
        <v>20.377004008016034</v>
      </c>
      <c r="Q20">
        <v>8.7776849456802886</v>
      </c>
      <c r="R20">
        <v>11.05454452195322</v>
      </c>
      <c r="S20">
        <v>11.593458183241975</v>
      </c>
      <c r="T20">
        <v>0</v>
      </c>
      <c r="U20">
        <v>51.761990407673878</v>
      </c>
      <c r="V20">
        <v>6.7152027027027028</v>
      </c>
      <c r="W20">
        <v>19.731688132474702</v>
      </c>
      <c r="X20">
        <v>64.78538303627704</v>
      </c>
      <c r="Y20">
        <v>0</v>
      </c>
      <c r="Z20">
        <v>0.48310000000000003</v>
      </c>
      <c r="AA20">
        <v>0</v>
      </c>
      <c r="AB20">
        <v>5.2686000000000002</v>
      </c>
      <c r="AC20">
        <v>0</v>
      </c>
      <c r="AD20">
        <v>4.0033800000000008</v>
      </c>
      <c r="AE20">
        <v>21.712782000000001</v>
      </c>
      <c r="AF20">
        <v>6.1515000000000013</v>
      </c>
      <c r="AG20">
        <v>27.762659999999997</v>
      </c>
      <c r="AH20">
        <v>17.468640000000001</v>
      </c>
      <c r="AI20">
        <v>0</v>
      </c>
      <c r="AJ20">
        <v>0</v>
      </c>
      <c r="AK20">
        <v>11.315220000000002</v>
      </c>
      <c r="AL20">
        <v>19.0718</v>
      </c>
      <c r="AM20">
        <v>0</v>
      </c>
      <c r="AN20">
        <v>0</v>
      </c>
      <c r="AO20">
        <v>9.0387359999999983</v>
      </c>
      <c r="AP20">
        <v>5.1762331568078528</v>
      </c>
      <c r="AQ20">
        <v>0</v>
      </c>
      <c r="AR20">
        <v>3.8792</v>
      </c>
      <c r="AS20">
        <v>2.3632000000000004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977.89489427062131</v>
      </c>
      <c r="DN20">
        <v>32.431789920489166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509.61712704302721</v>
      </c>
      <c r="L21">
        <v>9.4223712997674731</v>
      </c>
      <c r="M21">
        <v>63.774957888826506</v>
      </c>
      <c r="N21">
        <v>25.73</v>
      </c>
      <c r="O21">
        <v>73.290220864661649</v>
      </c>
      <c r="P21">
        <v>20.377004008016034</v>
      </c>
      <c r="Q21">
        <v>8.7776849456802886</v>
      </c>
      <c r="R21">
        <v>11.05454452195322</v>
      </c>
      <c r="S21">
        <v>11.593458183241975</v>
      </c>
      <c r="T21">
        <v>0</v>
      </c>
      <c r="U21">
        <v>51.761990407673878</v>
      </c>
      <c r="V21">
        <v>6.7152027027027028</v>
      </c>
      <c r="W21">
        <v>19.731688132474702</v>
      </c>
      <c r="X21">
        <v>64.78538303627704</v>
      </c>
      <c r="Y21">
        <v>0</v>
      </c>
      <c r="Z21">
        <v>0.48310000000000003</v>
      </c>
      <c r="AA21">
        <v>0</v>
      </c>
      <c r="AB21">
        <v>5.2686000000000002</v>
      </c>
      <c r="AC21">
        <v>4.25068</v>
      </c>
      <c r="AD21">
        <v>4.0033800000000008</v>
      </c>
      <c r="AE21">
        <v>21.712782000000001</v>
      </c>
      <c r="AF21">
        <v>6.1515000000000013</v>
      </c>
      <c r="AG21">
        <v>27.762659999999997</v>
      </c>
      <c r="AH21">
        <v>17.468640000000001</v>
      </c>
      <c r="AI21">
        <v>0</v>
      </c>
      <c r="AJ21">
        <v>0</v>
      </c>
      <c r="AK21">
        <v>11.315220000000002</v>
      </c>
      <c r="AL21">
        <v>19.0718</v>
      </c>
      <c r="AM21">
        <v>0</v>
      </c>
      <c r="AN21">
        <v>0</v>
      </c>
      <c r="AO21">
        <v>9.0387359999999983</v>
      </c>
      <c r="AP21">
        <v>5.1762331568078528</v>
      </c>
      <c r="AQ21">
        <v>0</v>
      </c>
      <c r="AR21">
        <v>3.8792</v>
      </c>
      <c r="AS21">
        <v>2.3632000000000004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982.00912729504421</v>
      </c>
      <c r="DN21">
        <v>32.56823689606636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509.61712704302721</v>
      </c>
      <c r="L22">
        <v>9.4223712997674731</v>
      </c>
      <c r="M22">
        <v>63.774957888826506</v>
      </c>
      <c r="N22">
        <v>25.73</v>
      </c>
      <c r="O22">
        <v>73.290220864661649</v>
      </c>
      <c r="P22">
        <v>20.377004008016034</v>
      </c>
      <c r="Q22">
        <v>8.7776849456802886</v>
      </c>
      <c r="R22">
        <v>11.05454452195322</v>
      </c>
      <c r="S22">
        <v>11.593458183241975</v>
      </c>
      <c r="T22">
        <v>0</v>
      </c>
      <c r="U22">
        <v>51.761990407673878</v>
      </c>
      <c r="V22">
        <v>6.7152027027027028</v>
      </c>
      <c r="W22">
        <v>19.731688132474702</v>
      </c>
      <c r="X22">
        <v>64.78538303627704</v>
      </c>
      <c r="Y22">
        <v>0</v>
      </c>
      <c r="Z22">
        <v>0.48310000000000003</v>
      </c>
      <c r="AA22">
        <v>0</v>
      </c>
      <c r="AB22">
        <v>11.53238</v>
      </c>
      <c r="AC22">
        <v>4.25068</v>
      </c>
      <c r="AD22">
        <v>4.0033800000000008</v>
      </c>
      <c r="AE22">
        <v>21.712782000000001</v>
      </c>
      <c r="AF22">
        <v>6.1515000000000013</v>
      </c>
      <c r="AG22">
        <v>27.762659999999997</v>
      </c>
      <c r="AH22">
        <v>17.468640000000001</v>
      </c>
      <c r="AI22">
        <v>0</v>
      </c>
      <c r="AJ22">
        <v>0</v>
      </c>
      <c r="AK22">
        <v>11.315220000000002</v>
      </c>
      <c r="AL22">
        <v>19.0718</v>
      </c>
      <c r="AM22">
        <v>0</v>
      </c>
      <c r="AN22">
        <v>0</v>
      </c>
      <c r="AO22">
        <v>9.0387359999999983</v>
      </c>
      <c r="AP22">
        <v>5.1762331568078528</v>
      </c>
      <c r="AQ22">
        <v>0</v>
      </c>
      <c r="AR22">
        <v>3.8792</v>
      </c>
      <c r="AS22">
        <v>2.3632000000000004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988.07184018101566</v>
      </c>
      <c r="DN22">
        <v>32.769304010094871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509.61712704302721</v>
      </c>
      <c r="L23">
        <v>9.4223712997674731</v>
      </c>
      <c r="M23">
        <v>63.774957888826506</v>
      </c>
      <c r="N23">
        <v>25.73</v>
      </c>
      <c r="O23">
        <v>73.290220864661649</v>
      </c>
      <c r="P23">
        <v>20.377004008016034</v>
      </c>
      <c r="Q23">
        <v>8.7776849456802886</v>
      </c>
      <c r="R23">
        <v>11.05454452195322</v>
      </c>
      <c r="S23">
        <v>11.593458183241975</v>
      </c>
      <c r="T23">
        <v>0</v>
      </c>
      <c r="U23">
        <v>51.761990407673878</v>
      </c>
      <c r="V23">
        <v>6.7152027027027028</v>
      </c>
      <c r="W23">
        <v>19.731688132474702</v>
      </c>
      <c r="X23">
        <v>64.78538303627704</v>
      </c>
      <c r="Y23">
        <v>0</v>
      </c>
      <c r="Z23">
        <v>0.48310000000000003</v>
      </c>
      <c r="AA23">
        <v>0</v>
      </c>
      <c r="AB23">
        <v>11.53238</v>
      </c>
      <c r="AC23">
        <v>4.25068</v>
      </c>
      <c r="AD23">
        <v>4.0033800000000008</v>
      </c>
      <c r="AE23">
        <v>21.712782000000001</v>
      </c>
      <c r="AF23">
        <v>6.1515000000000013</v>
      </c>
      <c r="AG23">
        <v>27.762659999999997</v>
      </c>
      <c r="AH23">
        <v>17.468640000000001</v>
      </c>
      <c r="AI23">
        <v>0</v>
      </c>
      <c r="AJ23">
        <v>0</v>
      </c>
      <c r="AK23">
        <v>11.315220000000002</v>
      </c>
      <c r="AL23">
        <v>19.0718</v>
      </c>
      <c r="AM23">
        <v>0</v>
      </c>
      <c r="AN23">
        <v>0</v>
      </c>
      <c r="AO23">
        <v>9.0387359999999983</v>
      </c>
      <c r="AP23">
        <v>5.1762331568078528</v>
      </c>
      <c r="AQ23">
        <v>0</v>
      </c>
      <c r="AR23">
        <v>3.8792</v>
      </c>
      <c r="AS23">
        <v>2.3632000000000004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988.07184018101566</v>
      </c>
      <c r="DN23">
        <v>32.769304010094871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509.61712704302721</v>
      </c>
      <c r="L24">
        <v>9.4223712997674731</v>
      </c>
      <c r="M24">
        <v>63.774957888826506</v>
      </c>
      <c r="N24">
        <v>25.73</v>
      </c>
      <c r="O24">
        <v>73.290220864661649</v>
      </c>
      <c r="P24">
        <v>20.377004008016034</v>
      </c>
      <c r="Q24">
        <v>8.7776849456802886</v>
      </c>
      <c r="R24">
        <v>11.05454452195322</v>
      </c>
      <c r="S24">
        <v>11.593458183241975</v>
      </c>
      <c r="T24">
        <v>0</v>
      </c>
      <c r="U24">
        <v>51.761990407673878</v>
      </c>
      <c r="V24">
        <v>6.7152027027027028</v>
      </c>
      <c r="W24">
        <v>19.731688132474702</v>
      </c>
      <c r="X24">
        <v>64.78538303627704</v>
      </c>
      <c r="Y24">
        <v>0</v>
      </c>
      <c r="Z24">
        <v>0.48310000000000003</v>
      </c>
      <c r="AA24">
        <v>0</v>
      </c>
      <c r="AB24">
        <v>11.53238</v>
      </c>
      <c r="AC24">
        <v>4.25068</v>
      </c>
      <c r="AD24">
        <v>4.0033800000000008</v>
      </c>
      <c r="AE24">
        <v>21.712782000000001</v>
      </c>
      <c r="AF24">
        <v>6.1515000000000013</v>
      </c>
      <c r="AG24">
        <v>27.762659999999997</v>
      </c>
      <c r="AH24">
        <v>17.468640000000001</v>
      </c>
      <c r="AI24">
        <v>0</v>
      </c>
      <c r="AJ24">
        <v>0</v>
      </c>
      <c r="AK24">
        <v>11.315220000000002</v>
      </c>
      <c r="AL24">
        <v>19.0718</v>
      </c>
      <c r="AM24">
        <v>0</v>
      </c>
      <c r="AN24">
        <v>0</v>
      </c>
      <c r="AO24">
        <v>9.0387359999999983</v>
      </c>
      <c r="AP24">
        <v>4.8949161374161205</v>
      </c>
      <c r="AQ24">
        <v>10.4808</v>
      </c>
      <c r="AR24">
        <v>3.8792</v>
      </c>
      <c r="AS24">
        <v>2.3632000000000004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997.94393624915153</v>
      </c>
      <c r="DN24">
        <v>33.096690922567262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509.61712704302721</v>
      </c>
      <c r="L25">
        <v>9.4223712997674731</v>
      </c>
      <c r="M25">
        <v>63.774957888826506</v>
      </c>
      <c r="N25">
        <v>25.73</v>
      </c>
      <c r="O25">
        <v>73.290220864661649</v>
      </c>
      <c r="P25">
        <v>20.377004008016034</v>
      </c>
      <c r="Q25">
        <v>8.7776849456802886</v>
      </c>
      <c r="R25">
        <v>11.05454452195322</v>
      </c>
      <c r="S25">
        <v>11.593458183241975</v>
      </c>
      <c r="T25">
        <v>0</v>
      </c>
      <c r="U25">
        <v>51.761990407673878</v>
      </c>
      <c r="V25">
        <v>6.7152027027027028</v>
      </c>
      <c r="W25">
        <v>19.731688132474702</v>
      </c>
      <c r="X25">
        <v>64.78538303627704</v>
      </c>
      <c r="Y25">
        <v>0</v>
      </c>
      <c r="Z25">
        <v>0.48310000000000003</v>
      </c>
      <c r="AA25">
        <v>6.1420439766520554</v>
      </c>
      <c r="AB25">
        <v>11.53238</v>
      </c>
      <c r="AC25">
        <v>4.25068</v>
      </c>
      <c r="AD25">
        <v>5.0477400000000001</v>
      </c>
      <c r="AE25">
        <v>21.712782000000001</v>
      </c>
      <c r="AF25">
        <v>6.1515000000000013</v>
      </c>
      <c r="AG25">
        <v>27.762659999999997</v>
      </c>
      <c r="AH25">
        <v>24.955200000000001</v>
      </c>
      <c r="AI25">
        <v>0</v>
      </c>
      <c r="AJ25">
        <v>0</v>
      </c>
      <c r="AK25">
        <v>11.315220000000002</v>
      </c>
      <c r="AL25">
        <v>19.0718</v>
      </c>
      <c r="AM25">
        <v>0</v>
      </c>
      <c r="AN25">
        <v>0</v>
      </c>
      <c r="AO25">
        <v>9.0387359999999983</v>
      </c>
      <c r="AP25">
        <v>4.3885455025110049</v>
      </c>
      <c r="AQ25">
        <v>21.572980000000001</v>
      </c>
      <c r="AR25">
        <v>3.8792</v>
      </c>
      <c r="AS25">
        <v>2.3632000000000004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1022.3917931182124</v>
      </c>
      <c r="DN25">
        <v>33.907607395253436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509.61712704302721</v>
      </c>
      <c r="L26">
        <v>9.4223712997674731</v>
      </c>
      <c r="M26">
        <v>63.774957888826506</v>
      </c>
      <c r="N26">
        <v>25.73</v>
      </c>
      <c r="O26">
        <v>73.290220864661649</v>
      </c>
      <c r="P26">
        <v>20.377004008016034</v>
      </c>
      <c r="Q26">
        <v>8.7776849456802886</v>
      </c>
      <c r="R26">
        <v>11.05454452195322</v>
      </c>
      <c r="S26">
        <v>11.593458183241975</v>
      </c>
      <c r="T26">
        <v>0</v>
      </c>
      <c r="U26">
        <v>51.761990407673878</v>
      </c>
      <c r="V26">
        <v>6.7152027027027028</v>
      </c>
      <c r="W26">
        <v>19.731688132474702</v>
      </c>
      <c r="X26">
        <v>64.78538303627704</v>
      </c>
      <c r="Y26">
        <v>0</v>
      </c>
      <c r="Z26">
        <v>0.48310000000000003</v>
      </c>
      <c r="AA26">
        <v>12.318788766731522</v>
      </c>
      <c r="AB26">
        <v>11.53238</v>
      </c>
      <c r="AC26">
        <v>4.25068</v>
      </c>
      <c r="AD26">
        <v>8.0067599999999999</v>
      </c>
      <c r="AE26">
        <v>21.712782000000001</v>
      </c>
      <c r="AF26">
        <v>6.1515000000000013</v>
      </c>
      <c r="AG26">
        <v>27.762659999999997</v>
      </c>
      <c r="AH26">
        <v>35.353200000000001</v>
      </c>
      <c r="AI26">
        <v>0</v>
      </c>
      <c r="AJ26">
        <v>0</v>
      </c>
      <c r="AK26">
        <v>11.315220000000002</v>
      </c>
      <c r="AL26">
        <v>19.0718</v>
      </c>
      <c r="AM26">
        <v>0</v>
      </c>
      <c r="AN26">
        <v>0</v>
      </c>
      <c r="AO26">
        <v>9.0387359999999983</v>
      </c>
      <c r="AP26">
        <v>4.3885455025110049</v>
      </c>
      <c r="AQ26">
        <v>32.359470000000009</v>
      </c>
      <c r="AR26">
        <v>3.8792</v>
      </c>
      <c r="AS26">
        <v>2.3632000000000004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1051.7386274852502</v>
      </c>
      <c r="DN26">
        <v>34.88102781829523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509.61712704302721</v>
      </c>
      <c r="L27">
        <v>9.4223712997674731</v>
      </c>
      <c r="M27">
        <v>63.774957888826506</v>
      </c>
      <c r="N27">
        <v>25.73</v>
      </c>
      <c r="O27">
        <v>73.290220864661649</v>
      </c>
      <c r="P27">
        <v>20.377004008016034</v>
      </c>
      <c r="Q27">
        <v>8.7776849456802886</v>
      </c>
      <c r="R27">
        <v>11.05454452195322</v>
      </c>
      <c r="S27">
        <v>11.593458183241975</v>
      </c>
      <c r="T27">
        <v>0</v>
      </c>
      <c r="U27">
        <v>51.761990407673878</v>
      </c>
      <c r="V27">
        <v>6.7152027027027028</v>
      </c>
      <c r="W27">
        <v>19.731688132474702</v>
      </c>
      <c r="X27">
        <v>64.78538303627704</v>
      </c>
      <c r="Y27">
        <v>0</v>
      </c>
      <c r="Z27">
        <v>1.4493</v>
      </c>
      <c r="AA27">
        <v>12.318788766731522</v>
      </c>
      <c r="AB27">
        <v>11.53238</v>
      </c>
      <c r="AC27">
        <v>4.25068</v>
      </c>
      <c r="AD27">
        <v>12.010140000000002</v>
      </c>
      <c r="AE27">
        <v>21.712782000000001</v>
      </c>
      <c r="AF27">
        <v>6.1515000000000013</v>
      </c>
      <c r="AG27">
        <v>27.762659999999997</v>
      </c>
      <c r="AH27">
        <v>45.751200000000004</v>
      </c>
      <c r="AI27">
        <v>0</v>
      </c>
      <c r="AJ27">
        <v>0</v>
      </c>
      <c r="AK27">
        <v>11.315220000000002</v>
      </c>
      <c r="AL27">
        <v>19.0718</v>
      </c>
      <c r="AM27">
        <v>2.3181839999999991</v>
      </c>
      <c r="AN27">
        <v>0</v>
      </c>
      <c r="AO27">
        <v>9.0387359999999983</v>
      </c>
      <c r="AP27">
        <v>4.3885455025110049</v>
      </c>
      <c r="AQ27">
        <v>43.145960000000002</v>
      </c>
      <c r="AR27">
        <v>3.8792</v>
      </c>
      <c r="AS27">
        <v>2.3632000000000004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1079.2969223847704</v>
      </c>
      <c r="DN27">
        <v>35.794986918774789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509.61712704302721</v>
      </c>
      <c r="L28">
        <v>9.4223712997674731</v>
      </c>
      <c r="M28">
        <v>63.774957888826506</v>
      </c>
      <c r="N28">
        <v>25.73</v>
      </c>
      <c r="O28">
        <v>73.290220864661649</v>
      </c>
      <c r="P28">
        <v>20.377004008016034</v>
      </c>
      <c r="Q28">
        <v>8.7776849456802886</v>
      </c>
      <c r="R28">
        <v>11.05454452195322</v>
      </c>
      <c r="S28">
        <v>11.593458183241975</v>
      </c>
      <c r="T28">
        <v>0</v>
      </c>
      <c r="U28">
        <v>51.761990407673878</v>
      </c>
      <c r="V28">
        <v>6.7152027027027028</v>
      </c>
      <c r="W28">
        <v>19.731688132474702</v>
      </c>
      <c r="X28">
        <v>64.78538303627704</v>
      </c>
      <c r="Y28">
        <v>0</v>
      </c>
      <c r="Z28">
        <v>8.5914503999999976</v>
      </c>
      <c r="AA28">
        <v>18.49553355681099</v>
      </c>
      <c r="AB28">
        <v>17.351256000000003</v>
      </c>
      <c r="AC28">
        <v>12.764903812156431</v>
      </c>
      <c r="AD28">
        <v>16.050652800000002</v>
      </c>
      <c r="AE28">
        <v>21.712782000000001</v>
      </c>
      <c r="AF28">
        <v>6.8349999999999991</v>
      </c>
      <c r="AG28">
        <v>27.762659999999997</v>
      </c>
      <c r="AH28">
        <v>61.639344000000001</v>
      </c>
      <c r="AI28">
        <v>0</v>
      </c>
      <c r="AJ28">
        <v>0</v>
      </c>
      <c r="AK28">
        <v>11.315220000000002</v>
      </c>
      <c r="AL28">
        <v>19.0718</v>
      </c>
      <c r="AM28">
        <v>6.9405023999999997</v>
      </c>
      <c r="AN28">
        <v>0</v>
      </c>
      <c r="AO28">
        <v>9.0387359999999983</v>
      </c>
      <c r="AP28">
        <v>4.3885455025110049</v>
      </c>
      <c r="AQ28">
        <v>43.145960000000002</v>
      </c>
      <c r="AR28">
        <v>3.8792</v>
      </c>
      <c r="AS28">
        <v>2.3632000000000004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1130.4855965441648</v>
      </c>
      <c r="DN28">
        <v>37.492782961616221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509.61712704302721</v>
      </c>
      <c r="L29">
        <v>9.4223712997674731</v>
      </c>
      <c r="M29">
        <v>63.774957888826506</v>
      </c>
      <c r="N29">
        <v>25.73</v>
      </c>
      <c r="O29">
        <v>73.290220864661649</v>
      </c>
      <c r="P29">
        <v>20.377004008016034</v>
      </c>
      <c r="Q29">
        <v>8.7776849456802886</v>
      </c>
      <c r="R29">
        <v>11.05454452195322</v>
      </c>
      <c r="S29">
        <v>11.593458183241975</v>
      </c>
      <c r="T29">
        <v>0</v>
      </c>
      <c r="U29">
        <v>51.761990407673878</v>
      </c>
      <c r="V29">
        <v>6.7152027027027028</v>
      </c>
      <c r="W29">
        <v>19.731688132474702</v>
      </c>
      <c r="X29">
        <v>64.78538303627704</v>
      </c>
      <c r="Y29">
        <v>0</v>
      </c>
      <c r="Z29">
        <v>8.5914503999999976</v>
      </c>
      <c r="AA29">
        <v>18.49553355681099</v>
      </c>
      <c r="AB29">
        <v>17.351256000000003</v>
      </c>
      <c r="AC29">
        <v>12.764903812156431</v>
      </c>
      <c r="AD29">
        <v>16.050652800000002</v>
      </c>
      <c r="AE29">
        <v>21.712782000000001</v>
      </c>
      <c r="AF29">
        <v>6.8349999999999991</v>
      </c>
      <c r="AG29">
        <v>27.762659999999997</v>
      </c>
      <c r="AH29">
        <v>61.639344000000001</v>
      </c>
      <c r="AI29">
        <v>0</v>
      </c>
      <c r="AJ29">
        <v>0</v>
      </c>
      <c r="AK29">
        <v>11.315220000000002</v>
      </c>
      <c r="AL29">
        <v>19.0718</v>
      </c>
      <c r="AM29">
        <v>6.9405023999999997</v>
      </c>
      <c r="AN29">
        <v>0</v>
      </c>
      <c r="AO29">
        <v>9.0387359999999983</v>
      </c>
      <c r="AP29">
        <v>4.3885455025110049</v>
      </c>
      <c r="AQ29">
        <v>43.145960000000002</v>
      </c>
      <c r="AR29">
        <v>3.8792</v>
      </c>
      <c r="AS29">
        <v>4.7263999999999999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1132.7729381228148</v>
      </c>
      <c r="DN29">
        <v>37.568641382966206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509.61712704302721</v>
      </c>
      <c r="L30">
        <v>9.4223712997674731</v>
      </c>
      <c r="M30">
        <v>63.774957888826506</v>
      </c>
      <c r="N30">
        <v>25.73</v>
      </c>
      <c r="O30">
        <v>73.290220864661649</v>
      </c>
      <c r="P30">
        <v>20.377004008016034</v>
      </c>
      <c r="Q30">
        <v>8.7776849456802886</v>
      </c>
      <c r="R30">
        <v>11.05454452195322</v>
      </c>
      <c r="S30">
        <v>11.593458183241975</v>
      </c>
      <c r="T30">
        <v>0</v>
      </c>
      <c r="U30">
        <v>51.761990407673878</v>
      </c>
      <c r="V30">
        <v>6.7152027027027028</v>
      </c>
      <c r="W30">
        <v>19.731688132474702</v>
      </c>
      <c r="X30">
        <v>64.78538303627704</v>
      </c>
      <c r="Y30">
        <v>0</v>
      </c>
      <c r="Z30">
        <v>8.5914503999999976</v>
      </c>
      <c r="AA30">
        <v>18.49553355681099</v>
      </c>
      <c r="AB30">
        <v>17.351256000000003</v>
      </c>
      <c r="AC30">
        <v>12.764903812156431</v>
      </c>
      <c r="AD30">
        <v>16.050652800000002</v>
      </c>
      <c r="AE30">
        <v>21.712782000000001</v>
      </c>
      <c r="AF30">
        <v>6.8349999999999991</v>
      </c>
      <c r="AG30">
        <v>27.762659999999997</v>
      </c>
      <c r="AH30">
        <v>61.639344000000001</v>
      </c>
      <c r="AI30">
        <v>0</v>
      </c>
      <c r="AJ30">
        <v>0</v>
      </c>
      <c r="AK30">
        <v>11.315220000000002</v>
      </c>
      <c r="AL30">
        <v>19.0718</v>
      </c>
      <c r="AM30">
        <v>6.9405023999999997</v>
      </c>
      <c r="AN30">
        <v>0</v>
      </c>
      <c r="AO30">
        <v>9.0387359999999983</v>
      </c>
      <c r="AP30">
        <v>4.3885455025110049</v>
      </c>
      <c r="AQ30">
        <v>43.145960000000002</v>
      </c>
      <c r="AR30">
        <v>21.578049999999994</v>
      </c>
      <c r="AS30">
        <v>14.009049424323521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1158.8883310652191</v>
      </c>
      <c r="DN30">
        <v>38.434747864885651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509.61712704302721</v>
      </c>
      <c r="L31">
        <v>9.4223712997674731</v>
      </c>
      <c r="M31">
        <v>63.774957888826506</v>
      </c>
      <c r="N31">
        <v>25.73</v>
      </c>
      <c r="O31">
        <v>73.290220864661649</v>
      </c>
      <c r="P31">
        <v>20.377004008016034</v>
      </c>
      <c r="Q31">
        <v>8.7776849456802886</v>
      </c>
      <c r="R31">
        <v>11.05454452195322</v>
      </c>
      <c r="S31">
        <v>11.593458183241975</v>
      </c>
      <c r="T31">
        <v>0</v>
      </c>
      <c r="U31">
        <v>51.761990407673878</v>
      </c>
      <c r="V31">
        <v>6.7152027027027028</v>
      </c>
      <c r="W31">
        <v>19.731688132474702</v>
      </c>
      <c r="X31">
        <v>64.78538303627704</v>
      </c>
      <c r="Y31">
        <v>0</v>
      </c>
      <c r="Z31">
        <v>8.5914503999999976</v>
      </c>
      <c r="AA31">
        <v>18.49553355681099</v>
      </c>
      <c r="AB31">
        <v>17.351256000000003</v>
      </c>
      <c r="AC31">
        <v>12.764903812156431</v>
      </c>
      <c r="AD31">
        <v>16.050652800000002</v>
      </c>
      <c r="AE31">
        <v>21.712782000000001</v>
      </c>
      <c r="AF31">
        <v>6.8349999999999991</v>
      </c>
      <c r="AG31">
        <v>27.762659999999997</v>
      </c>
      <c r="AH31">
        <v>61.639344000000001</v>
      </c>
      <c r="AI31">
        <v>0</v>
      </c>
      <c r="AJ31">
        <v>0</v>
      </c>
      <c r="AK31">
        <v>11.315220000000002</v>
      </c>
      <c r="AL31">
        <v>19.0718</v>
      </c>
      <c r="AM31">
        <v>6.9405023999999997</v>
      </c>
      <c r="AN31">
        <v>0</v>
      </c>
      <c r="AO31">
        <v>9.0387359999999983</v>
      </c>
      <c r="AP31">
        <v>3.8259114637275435</v>
      </c>
      <c r="AQ31">
        <v>43.145960000000002</v>
      </c>
      <c r="AR31">
        <v>21.578049999999994</v>
      </c>
      <c r="AS31">
        <v>14.009049424323521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1158.3437905614908</v>
      </c>
      <c r="DN31">
        <v>38.41665432983045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509.61712704302721</v>
      </c>
      <c r="L32">
        <v>9.4223712997674731</v>
      </c>
      <c r="M32">
        <v>63.774957888826506</v>
      </c>
      <c r="N32">
        <v>25.73</v>
      </c>
      <c r="O32">
        <v>73.290220864661649</v>
      </c>
      <c r="P32">
        <v>20.377004008016034</v>
      </c>
      <c r="Q32">
        <v>8.7776849456802886</v>
      </c>
      <c r="R32">
        <v>11.05454452195322</v>
      </c>
      <c r="S32">
        <v>11.593458183241975</v>
      </c>
      <c r="T32">
        <v>0</v>
      </c>
      <c r="U32">
        <v>51.761990407673878</v>
      </c>
      <c r="V32">
        <v>6.7152027027027028</v>
      </c>
      <c r="W32">
        <v>19.731688132474702</v>
      </c>
      <c r="X32">
        <v>64.78538303627704</v>
      </c>
      <c r="Y32">
        <v>0</v>
      </c>
      <c r="Z32">
        <v>2.8638167999999999</v>
      </c>
      <c r="AA32">
        <v>12.318788766731522</v>
      </c>
      <c r="AB32">
        <v>17.351256000000003</v>
      </c>
      <c r="AC32">
        <v>8.50136</v>
      </c>
      <c r="AD32">
        <v>12.010140000000002</v>
      </c>
      <c r="AE32">
        <v>21.712782000000001</v>
      </c>
      <c r="AF32">
        <v>6.1515000000000013</v>
      </c>
      <c r="AG32">
        <v>27.762659999999997</v>
      </c>
      <c r="AH32">
        <v>49.910400000000003</v>
      </c>
      <c r="AI32">
        <v>0</v>
      </c>
      <c r="AJ32">
        <v>0</v>
      </c>
      <c r="AK32">
        <v>11.315220000000002</v>
      </c>
      <c r="AL32">
        <v>19.0718</v>
      </c>
      <c r="AM32">
        <v>2.3181839999999991</v>
      </c>
      <c r="AN32">
        <v>0</v>
      </c>
      <c r="AO32">
        <v>9.0387359999999983</v>
      </c>
      <c r="AP32">
        <v>3.8259114637275435</v>
      </c>
      <c r="AQ32">
        <v>32.359470000000009</v>
      </c>
      <c r="AR32">
        <v>4.8489999999999984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1095.6639489916263</v>
      </c>
      <c r="DN32">
        <v>36.337758497459014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509.61712704302721</v>
      </c>
      <c r="L33">
        <v>9.4223712997674731</v>
      </c>
      <c r="M33">
        <v>63.774957888826506</v>
      </c>
      <c r="N33">
        <v>25.73</v>
      </c>
      <c r="O33">
        <v>73.290220864661649</v>
      </c>
      <c r="P33">
        <v>20.377004008016034</v>
      </c>
      <c r="Q33">
        <v>8.7776849456802886</v>
      </c>
      <c r="R33">
        <v>11.05454452195322</v>
      </c>
      <c r="S33">
        <v>11.593458183241975</v>
      </c>
      <c r="T33">
        <v>0</v>
      </c>
      <c r="U33">
        <v>51.761990407673878</v>
      </c>
      <c r="V33">
        <v>7.194520081915563</v>
      </c>
      <c r="W33">
        <v>19.731688132474702</v>
      </c>
      <c r="X33">
        <v>64.78538303627704</v>
      </c>
      <c r="Y33">
        <v>0</v>
      </c>
      <c r="Z33">
        <v>2.8638167999999999</v>
      </c>
      <c r="AA33">
        <v>6.1420439766520554</v>
      </c>
      <c r="AB33">
        <v>11.53238</v>
      </c>
      <c r="AC33">
        <v>4.25068</v>
      </c>
      <c r="AD33">
        <v>8.0067599999999999</v>
      </c>
      <c r="AE33">
        <v>21.712782000000001</v>
      </c>
      <c r="AF33">
        <v>6.1515000000000013</v>
      </c>
      <c r="AG33">
        <v>27.762659999999997</v>
      </c>
      <c r="AH33">
        <v>37.432799999999993</v>
      </c>
      <c r="AI33">
        <v>0</v>
      </c>
      <c r="AJ33">
        <v>0</v>
      </c>
      <c r="AK33">
        <v>11.315220000000002</v>
      </c>
      <c r="AL33">
        <v>29.908049999999996</v>
      </c>
      <c r="AM33">
        <v>0</v>
      </c>
      <c r="AN33">
        <v>0</v>
      </c>
      <c r="AO33">
        <v>9.0387359999999983</v>
      </c>
      <c r="AP33">
        <v>3.8259114637275435</v>
      </c>
      <c r="AQ33">
        <v>21.572980000000001</v>
      </c>
      <c r="AR33">
        <v>3.8792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1061.3170077283671</v>
      </c>
      <c r="DN33">
        <v>35.198512349851725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509.61712704302721</v>
      </c>
      <c r="L34">
        <v>9.4223712997674731</v>
      </c>
      <c r="M34">
        <v>63.774957888826506</v>
      </c>
      <c r="N34">
        <v>25.73</v>
      </c>
      <c r="O34">
        <v>73.290220864661649</v>
      </c>
      <c r="P34">
        <v>20.377004008016034</v>
      </c>
      <c r="Q34">
        <v>8.7776849456802886</v>
      </c>
      <c r="R34">
        <v>11.05454452195322</v>
      </c>
      <c r="S34">
        <v>11.593458183241975</v>
      </c>
      <c r="T34">
        <v>0</v>
      </c>
      <c r="U34">
        <v>51.761990407673878</v>
      </c>
      <c r="V34">
        <v>7.3272118959107804</v>
      </c>
      <c r="W34">
        <v>19.731688132474702</v>
      </c>
      <c r="X34">
        <v>64.78538303627704</v>
      </c>
      <c r="Y34">
        <v>0</v>
      </c>
      <c r="Z34">
        <v>2.8638167999999999</v>
      </c>
      <c r="AA34">
        <v>0</v>
      </c>
      <c r="AB34">
        <v>5.2686000000000002</v>
      </c>
      <c r="AC34">
        <v>0</v>
      </c>
      <c r="AD34">
        <v>4.0033800000000008</v>
      </c>
      <c r="AE34">
        <v>21.712782000000001</v>
      </c>
      <c r="AF34">
        <v>6.1515000000000013</v>
      </c>
      <c r="AG34">
        <v>27.762659999999997</v>
      </c>
      <c r="AH34">
        <v>29.1144</v>
      </c>
      <c r="AI34">
        <v>0</v>
      </c>
      <c r="AJ34">
        <v>0</v>
      </c>
      <c r="AK34">
        <v>11.315220000000002</v>
      </c>
      <c r="AL34">
        <v>59.217938999999994</v>
      </c>
      <c r="AM34">
        <v>0</v>
      </c>
      <c r="AN34">
        <v>0</v>
      </c>
      <c r="AO34">
        <v>9.0387359999999983</v>
      </c>
      <c r="AP34">
        <v>3.8259114637275435</v>
      </c>
      <c r="AQ34">
        <v>10.4808</v>
      </c>
      <c r="AR34">
        <v>3.8792</v>
      </c>
      <c r="AS34">
        <v>4.7263999999999999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1042.0457426244541</v>
      </c>
      <c r="DN34">
        <v>34.559244866784283</v>
      </c>
    </row>
    <row r="35" spans="1:118">
      <c r="A35" t="s">
        <v>77</v>
      </c>
      <c r="B35">
        <v>0</v>
      </c>
      <c r="C35">
        <v>0</v>
      </c>
      <c r="D35">
        <v>0.51371929824561413</v>
      </c>
      <c r="E35">
        <v>0</v>
      </c>
      <c r="F35">
        <v>0</v>
      </c>
      <c r="G35">
        <v>1.2022043595505618</v>
      </c>
      <c r="H35">
        <v>0</v>
      </c>
      <c r="I35">
        <v>0</v>
      </c>
      <c r="J35">
        <v>2.8701615924170616</v>
      </c>
      <c r="K35">
        <v>509.61712704302721</v>
      </c>
      <c r="L35">
        <v>2.9961544323210378</v>
      </c>
      <c r="M35">
        <v>63.774957888826506</v>
      </c>
      <c r="N35">
        <v>25.73</v>
      </c>
      <c r="O35">
        <v>73.290220864661649</v>
      </c>
      <c r="P35">
        <v>20.377004008016034</v>
      </c>
      <c r="Q35">
        <v>3.9989298913043485</v>
      </c>
      <c r="R35">
        <v>11.05454452195322</v>
      </c>
      <c r="S35">
        <v>5.0015691022964512</v>
      </c>
      <c r="T35">
        <v>0</v>
      </c>
      <c r="U35">
        <v>51.761990407673878</v>
      </c>
      <c r="V35">
        <v>7.3272118959107804</v>
      </c>
      <c r="W35">
        <v>19.731688132474702</v>
      </c>
      <c r="X35">
        <v>64.78538303627704</v>
      </c>
      <c r="Y35">
        <v>0</v>
      </c>
      <c r="Z35">
        <v>2.8638167999999999</v>
      </c>
      <c r="AA35">
        <v>0</v>
      </c>
      <c r="AB35">
        <v>5.2686000000000002</v>
      </c>
      <c r="AC35">
        <v>0</v>
      </c>
      <c r="AD35">
        <v>4.0033800000000008</v>
      </c>
      <c r="AE35">
        <v>21.712782000000001</v>
      </c>
      <c r="AF35">
        <v>6.1515000000000013</v>
      </c>
      <c r="AG35">
        <v>27.762659999999997</v>
      </c>
      <c r="AH35">
        <v>20.172119999999996</v>
      </c>
      <c r="AI35">
        <v>1.3977499999999998</v>
      </c>
      <c r="AJ35">
        <v>0</v>
      </c>
      <c r="AK35">
        <v>11.315220000000002</v>
      </c>
      <c r="AL35">
        <v>59.217938999999994</v>
      </c>
      <c r="AM35">
        <v>0</v>
      </c>
      <c r="AN35">
        <v>0</v>
      </c>
      <c r="AO35">
        <v>9.0387359999999983</v>
      </c>
      <c r="AP35">
        <v>3.8259114637275435</v>
      </c>
      <c r="AQ35">
        <v>0</v>
      </c>
      <c r="AR35">
        <v>3.8792</v>
      </c>
      <c r="AS35">
        <v>2.3632000000000004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1009.5249741380031</v>
      </c>
      <c r="DN35">
        <v>33.480707600680638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464.99720271997671</v>
      </c>
      <c r="L36">
        <v>2.9961544323210378</v>
      </c>
      <c r="M36">
        <v>63.774957888826506</v>
      </c>
      <c r="N36">
        <v>25.73</v>
      </c>
      <c r="O36">
        <v>73.290220864661649</v>
      </c>
      <c r="P36">
        <v>20.377004008016034</v>
      </c>
      <c r="Q36">
        <v>3.9989298913043485</v>
      </c>
      <c r="R36">
        <v>11.05454452195322</v>
      </c>
      <c r="S36">
        <v>5.0015691022964512</v>
      </c>
      <c r="T36">
        <v>0</v>
      </c>
      <c r="U36">
        <v>51.761990407673878</v>
      </c>
      <c r="V36">
        <v>7.3272118959107804</v>
      </c>
      <c r="W36">
        <v>19.731688132474702</v>
      </c>
      <c r="X36">
        <v>64.78538303627704</v>
      </c>
      <c r="Y36">
        <v>0</v>
      </c>
      <c r="Z36">
        <v>2.8638167999999999</v>
      </c>
      <c r="AA36">
        <v>0</v>
      </c>
      <c r="AB36">
        <v>5.2686000000000002</v>
      </c>
      <c r="AC36">
        <v>0</v>
      </c>
      <c r="AD36">
        <v>4.0033800000000008</v>
      </c>
      <c r="AE36">
        <v>21.712782000000001</v>
      </c>
      <c r="AF36">
        <v>6.1515000000000013</v>
      </c>
      <c r="AG36">
        <v>27.762659999999997</v>
      </c>
      <c r="AH36">
        <v>17.468640000000001</v>
      </c>
      <c r="AI36">
        <v>2.7954999999999997</v>
      </c>
      <c r="AJ36">
        <v>0</v>
      </c>
      <c r="AK36">
        <v>11.315220000000002</v>
      </c>
      <c r="AL36">
        <v>59.217938999999994</v>
      </c>
      <c r="AM36">
        <v>0</v>
      </c>
      <c r="AN36">
        <v>0</v>
      </c>
      <c r="AO36">
        <v>9.0387359999999983</v>
      </c>
      <c r="AP36">
        <v>3.8259114637275435</v>
      </c>
      <c r="AQ36">
        <v>0</v>
      </c>
      <c r="AR36">
        <v>3.8792</v>
      </c>
      <c r="AS36">
        <v>2.3632000000000004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960.63466171868765</v>
      </c>
      <c r="DN36">
        <v>31.859280446731994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414.99869985780242</v>
      </c>
      <c r="L37">
        <v>2.9961544323210378</v>
      </c>
      <c r="M37">
        <v>63.774957888826506</v>
      </c>
      <c r="N37">
        <v>25.73</v>
      </c>
      <c r="O37">
        <v>73.290220864661649</v>
      </c>
      <c r="P37">
        <v>20.377004008016034</v>
      </c>
      <c r="Q37">
        <v>3.9989298913043485</v>
      </c>
      <c r="R37">
        <v>11.05454452195322</v>
      </c>
      <c r="S37">
        <v>5.0015691022964512</v>
      </c>
      <c r="T37">
        <v>0</v>
      </c>
      <c r="U37">
        <v>51.761990407673878</v>
      </c>
      <c r="V37">
        <v>7.3272118959107804</v>
      </c>
      <c r="W37">
        <v>19.731688132474702</v>
      </c>
      <c r="X37">
        <v>64.78538303627704</v>
      </c>
      <c r="Y37">
        <v>0</v>
      </c>
      <c r="Z37">
        <v>2.8638167999999999</v>
      </c>
      <c r="AA37">
        <v>0</v>
      </c>
      <c r="AB37">
        <v>5.2686000000000002</v>
      </c>
      <c r="AC37">
        <v>0</v>
      </c>
      <c r="AD37">
        <v>4.0033800000000008</v>
      </c>
      <c r="AE37">
        <v>21.712782000000001</v>
      </c>
      <c r="AF37">
        <v>6.1515000000000013</v>
      </c>
      <c r="AG37">
        <v>27.762659999999997</v>
      </c>
      <c r="AH37">
        <v>17.468640000000001</v>
      </c>
      <c r="AI37">
        <v>14.362160799999996</v>
      </c>
      <c r="AJ37">
        <v>0</v>
      </c>
      <c r="AK37">
        <v>11.315220000000002</v>
      </c>
      <c r="AL37">
        <v>59.217938999999994</v>
      </c>
      <c r="AM37">
        <v>0</v>
      </c>
      <c r="AN37">
        <v>0</v>
      </c>
      <c r="AO37">
        <v>9.0387359999999983</v>
      </c>
      <c r="AP37">
        <v>3.8259114637275435</v>
      </c>
      <c r="AQ37">
        <v>0</v>
      </c>
      <c r="AR37">
        <v>2.9093999999999989</v>
      </c>
      <c r="AS37">
        <v>2.3632000000000004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922.49781243854068</v>
      </c>
      <c r="DN37">
        <v>30.594487664704758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374.99747942212429</v>
      </c>
      <c r="L38">
        <v>2.9961544323210378</v>
      </c>
      <c r="M38">
        <v>63.774957888826506</v>
      </c>
      <c r="N38">
        <v>25.73</v>
      </c>
      <c r="O38">
        <v>73.290220864661649</v>
      </c>
      <c r="P38">
        <v>20.377004008016034</v>
      </c>
      <c r="Q38">
        <v>3.9989298913043485</v>
      </c>
      <c r="R38">
        <v>11.05454452195322</v>
      </c>
      <c r="S38">
        <v>5.0015691022964512</v>
      </c>
      <c r="T38">
        <v>0</v>
      </c>
      <c r="U38">
        <v>51.761990407673878</v>
      </c>
      <c r="V38">
        <v>7.3272118959107804</v>
      </c>
      <c r="W38">
        <v>19.731688132474702</v>
      </c>
      <c r="X38">
        <v>64.78538303627704</v>
      </c>
      <c r="Y38">
        <v>0</v>
      </c>
      <c r="Z38">
        <v>2.8638167999999999</v>
      </c>
      <c r="AA38">
        <v>0</v>
      </c>
      <c r="AB38">
        <v>5.2686000000000002</v>
      </c>
      <c r="AC38">
        <v>0</v>
      </c>
      <c r="AD38">
        <v>4.0033800000000008</v>
      </c>
      <c r="AE38">
        <v>21.712782000000001</v>
      </c>
      <c r="AF38">
        <v>6.1515000000000013</v>
      </c>
      <c r="AG38">
        <v>27.762659999999997</v>
      </c>
      <c r="AH38">
        <v>17.468640000000001</v>
      </c>
      <c r="AI38">
        <v>21.543241199999997</v>
      </c>
      <c r="AJ38">
        <v>0</v>
      </c>
      <c r="AK38">
        <v>11.315220000000002</v>
      </c>
      <c r="AL38">
        <v>19.0718</v>
      </c>
      <c r="AM38">
        <v>0</v>
      </c>
      <c r="AN38">
        <v>0</v>
      </c>
      <c r="AO38">
        <v>9.0387359999999983</v>
      </c>
      <c r="AP38">
        <v>3.8259114637275435</v>
      </c>
      <c r="AQ38">
        <v>0</v>
      </c>
      <c r="AR38">
        <v>2.9093999999999989</v>
      </c>
      <c r="AS38">
        <v>2.3632000000000004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851.87375117557099</v>
      </c>
      <c r="DN38">
        <v>28.25226989199642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364.99714598162046</v>
      </c>
      <c r="L39">
        <v>2.9961544323210378</v>
      </c>
      <c r="M39">
        <v>63.774957888826506</v>
      </c>
      <c r="N39">
        <v>25.73</v>
      </c>
      <c r="O39">
        <v>73.290220864661649</v>
      </c>
      <c r="P39">
        <v>20.377004008016034</v>
      </c>
      <c r="Q39">
        <v>3.9989298913043485</v>
      </c>
      <c r="R39">
        <v>11.05454452195322</v>
      </c>
      <c r="S39">
        <v>5.0015691022964512</v>
      </c>
      <c r="T39">
        <v>0</v>
      </c>
      <c r="U39">
        <v>51.761990407673878</v>
      </c>
      <c r="V39">
        <v>7.3272118959107804</v>
      </c>
      <c r="W39">
        <v>19.731688132474702</v>
      </c>
      <c r="X39">
        <v>64.78538303627704</v>
      </c>
      <c r="Y39">
        <v>0</v>
      </c>
      <c r="Z39">
        <v>0.96620000000000006</v>
      </c>
      <c r="AA39">
        <v>0</v>
      </c>
      <c r="AB39">
        <v>5.2686000000000002</v>
      </c>
      <c r="AC39">
        <v>0</v>
      </c>
      <c r="AD39">
        <v>4.0033800000000008</v>
      </c>
      <c r="AE39">
        <v>21.712782000000001</v>
      </c>
      <c r="AF39">
        <v>6.1515000000000013</v>
      </c>
      <c r="AG39">
        <v>27.762659999999997</v>
      </c>
      <c r="AH39">
        <v>17.468640000000001</v>
      </c>
      <c r="AI39">
        <v>21.543241199999997</v>
      </c>
      <c r="AJ39">
        <v>0</v>
      </c>
      <c r="AK39">
        <v>11.315220000000002</v>
      </c>
      <c r="AL39">
        <v>9.9693499999999986</v>
      </c>
      <c r="AM39">
        <v>0</v>
      </c>
      <c r="AN39">
        <v>0</v>
      </c>
      <c r="AO39">
        <v>8.3931119999999986</v>
      </c>
      <c r="AP39">
        <v>3.8259114637275435</v>
      </c>
      <c r="AQ39">
        <v>0</v>
      </c>
      <c r="AR39">
        <v>5.8187999999999986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835.45407867084248</v>
      </c>
      <c r="DN39">
        <v>27.707718156220846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364.99714598162046</v>
      </c>
      <c r="L40">
        <v>2.9961544323210378</v>
      </c>
      <c r="M40">
        <v>63.774957888826506</v>
      </c>
      <c r="N40">
        <v>25.73</v>
      </c>
      <c r="O40">
        <v>73.290220864661649</v>
      </c>
      <c r="P40">
        <v>20.377004008016034</v>
      </c>
      <c r="Q40">
        <v>3.9989298913043485</v>
      </c>
      <c r="R40">
        <v>11.05454452195322</v>
      </c>
      <c r="S40">
        <v>5.0015691022964512</v>
      </c>
      <c r="T40">
        <v>0</v>
      </c>
      <c r="U40">
        <v>51.761990407673878</v>
      </c>
      <c r="V40">
        <v>7.3272118959107804</v>
      </c>
      <c r="W40">
        <v>19.731688132474702</v>
      </c>
      <c r="X40">
        <v>64.78538303627704</v>
      </c>
      <c r="Y40">
        <v>0</v>
      </c>
      <c r="Z40">
        <v>0.96620000000000006</v>
      </c>
      <c r="AA40">
        <v>0</v>
      </c>
      <c r="AB40">
        <v>5.2686000000000002</v>
      </c>
      <c r="AC40">
        <v>0</v>
      </c>
      <c r="AD40">
        <v>4.0033800000000008</v>
      </c>
      <c r="AE40">
        <v>21.712782000000001</v>
      </c>
      <c r="AF40">
        <v>6.1515000000000013</v>
      </c>
      <c r="AG40">
        <v>27.762659999999997</v>
      </c>
      <c r="AH40">
        <v>17.468640000000001</v>
      </c>
      <c r="AI40">
        <v>21.543241199999997</v>
      </c>
      <c r="AJ40">
        <v>0</v>
      </c>
      <c r="AK40">
        <v>11.315220000000002</v>
      </c>
      <c r="AL40">
        <v>9.9693499999999986</v>
      </c>
      <c r="AM40">
        <v>0</v>
      </c>
      <c r="AN40">
        <v>0</v>
      </c>
      <c r="AO40">
        <v>8.3931119999999986</v>
      </c>
      <c r="AP40">
        <v>3.8259114637275435</v>
      </c>
      <c r="AQ40">
        <v>0</v>
      </c>
      <c r="AR40">
        <v>5.8187999999999986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835.45407867084248</v>
      </c>
      <c r="DN40">
        <v>27.707718156220846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374.99747942212429</v>
      </c>
      <c r="L41">
        <v>2.9961544323210378</v>
      </c>
      <c r="M41">
        <v>63.774957888826506</v>
      </c>
      <c r="N41">
        <v>25.73</v>
      </c>
      <c r="O41">
        <v>73.290220864661649</v>
      </c>
      <c r="P41">
        <v>20.377004008016034</v>
      </c>
      <c r="Q41">
        <v>3.9989298913043485</v>
      </c>
      <c r="R41">
        <v>11.05454452195322</v>
      </c>
      <c r="S41">
        <v>5.0015691022964512</v>
      </c>
      <c r="T41">
        <v>0</v>
      </c>
      <c r="U41">
        <v>51.761990407673878</v>
      </c>
      <c r="V41">
        <v>7.3272118959107804</v>
      </c>
      <c r="W41">
        <v>19.731688132474702</v>
      </c>
      <c r="X41">
        <v>64.78538303627704</v>
      </c>
      <c r="Y41">
        <v>0</v>
      </c>
      <c r="Z41">
        <v>0</v>
      </c>
      <c r="AA41">
        <v>0</v>
      </c>
      <c r="AB41">
        <v>5.2686000000000002</v>
      </c>
      <c r="AC41">
        <v>0</v>
      </c>
      <c r="AD41">
        <v>4.0033800000000008</v>
      </c>
      <c r="AE41">
        <v>21.712782000000001</v>
      </c>
      <c r="AF41">
        <v>6.1515000000000013</v>
      </c>
      <c r="AG41">
        <v>27.762659999999997</v>
      </c>
      <c r="AH41">
        <v>17.468640000000001</v>
      </c>
      <c r="AI41">
        <v>21.543241199999997</v>
      </c>
      <c r="AJ41">
        <v>0</v>
      </c>
      <c r="AK41">
        <v>11.315220000000002</v>
      </c>
      <c r="AL41">
        <v>9.9693499999999986</v>
      </c>
      <c r="AM41">
        <v>0</v>
      </c>
      <c r="AN41">
        <v>0</v>
      </c>
      <c r="AO41">
        <v>8.3931119999999986</v>
      </c>
      <c r="AP41">
        <v>3.8259114637275435</v>
      </c>
      <c r="AQ41">
        <v>0</v>
      </c>
      <c r="AR41">
        <v>7.7584</v>
      </c>
      <c r="AS41">
        <v>4.1356000000000002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846.0755555299703</v>
      </c>
      <c r="DN41">
        <v>28.059974737597056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394.99811110909195</v>
      </c>
      <c r="L42">
        <v>2.9961544323210378</v>
      </c>
      <c r="M42">
        <v>63.774957888826506</v>
      </c>
      <c r="N42">
        <v>25.73</v>
      </c>
      <c r="O42">
        <v>73.290220864661649</v>
      </c>
      <c r="P42">
        <v>20.377004008016034</v>
      </c>
      <c r="Q42">
        <v>3.9989298913043485</v>
      </c>
      <c r="R42">
        <v>11.05454452195322</v>
      </c>
      <c r="S42">
        <v>5.0015691022964512</v>
      </c>
      <c r="T42">
        <v>0</v>
      </c>
      <c r="U42">
        <v>51.761990407673878</v>
      </c>
      <c r="V42">
        <v>7.3272118959107804</v>
      </c>
      <c r="W42">
        <v>19.731688132474702</v>
      </c>
      <c r="X42">
        <v>64.78538303627704</v>
      </c>
      <c r="Y42">
        <v>0</v>
      </c>
      <c r="Z42">
        <v>0</v>
      </c>
      <c r="AA42">
        <v>0</v>
      </c>
      <c r="AB42">
        <v>5.2686000000000002</v>
      </c>
      <c r="AC42">
        <v>0</v>
      </c>
      <c r="AD42">
        <v>4.0033800000000008</v>
      </c>
      <c r="AE42">
        <v>21.712782000000001</v>
      </c>
      <c r="AF42">
        <v>6.1515000000000013</v>
      </c>
      <c r="AG42">
        <v>27.762659999999997</v>
      </c>
      <c r="AH42">
        <v>17.468640000000001</v>
      </c>
      <c r="AI42">
        <v>14.362160799999996</v>
      </c>
      <c r="AJ42">
        <v>0</v>
      </c>
      <c r="AK42">
        <v>11.315220000000002</v>
      </c>
      <c r="AL42">
        <v>9.9693499999999986</v>
      </c>
      <c r="AM42">
        <v>0</v>
      </c>
      <c r="AN42">
        <v>0</v>
      </c>
      <c r="AO42">
        <v>8.3931119999999986</v>
      </c>
      <c r="AP42">
        <v>3.8259114637275435</v>
      </c>
      <c r="AQ42">
        <v>0</v>
      </c>
      <c r="AR42">
        <v>7.7584</v>
      </c>
      <c r="AS42">
        <v>4.1356000000000002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858.48359955813487</v>
      </c>
      <c r="DN42">
        <v>28.471481996400041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424.99897947558304</v>
      </c>
      <c r="L43">
        <v>2.9961544323210378</v>
      </c>
      <c r="M43">
        <v>63.774957888826506</v>
      </c>
      <c r="N43">
        <v>25.73</v>
      </c>
      <c r="O43">
        <v>73.290220864661649</v>
      </c>
      <c r="P43">
        <v>20.377004008016034</v>
      </c>
      <c r="Q43">
        <v>3.9989298913043485</v>
      </c>
      <c r="R43">
        <v>11.05454452195322</v>
      </c>
      <c r="S43">
        <v>5.0015691022964512</v>
      </c>
      <c r="T43">
        <v>0</v>
      </c>
      <c r="U43">
        <v>51.761990407673878</v>
      </c>
      <c r="V43">
        <v>7.3272118959107804</v>
      </c>
      <c r="W43">
        <v>19.731688132474702</v>
      </c>
      <c r="X43">
        <v>64.78538303627704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4.0033800000000008</v>
      </c>
      <c r="AE43">
        <v>21.712782000000001</v>
      </c>
      <c r="AF43">
        <v>6.1515000000000013</v>
      </c>
      <c r="AG43">
        <v>27.762659999999997</v>
      </c>
      <c r="AH43">
        <v>17.468640000000001</v>
      </c>
      <c r="AI43">
        <v>2.2363999999999997</v>
      </c>
      <c r="AJ43">
        <v>0</v>
      </c>
      <c r="AK43">
        <v>11.315220000000002</v>
      </c>
      <c r="AL43">
        <v>9.9693499999999986</v>
      </c>
      <c r="AM43">
        <v>0</v>
      </c>
      <c r="AN43">
        <v>0</v>
      </c>
      <c r="AO43">
        <v>8.3931119999999986</v>
      </c>
      <c r="AP43">
        <v>5.7557462167548179</v>
      </c>
      <c r="AQ43">
        <v>0</v>
      </c>
      <c r="AR43">
        <v>16.971499999999995</v>
      </c>
      <c r="AS43">
        <v>4.1356000000000002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886.57004912436537</v>
      </c>
      <c r="DN43">
        <v>29.403074749687782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434.9963038218616</v>
      </c>
      <c r="L44">
        <v>2.9961544323210378</v>
      </c>
      <c r="M44">
        <v>63.774957888826506</v>
      </c>
      <c r="N44">
        <v>25.73</v>
      </c>
      <c r="O44">
        <v>73.290220864661649</v>
      </c>
      <c r="P44">
        <v>20.377004008016034</v>
      </c>
      <c r="Q44">
        <v>3.9989298913043485</v>
      </c>
      <c r="R44">
        <v>11.05454452195322</v>
      </c>
      <c r="S44">
        <v>5.0015691022964512</v>
      </c>
      <c r="T44">
        <v>0</v>
      </c>
      <c r="U44">
        <v>51.761990407673878</v>
      </c>
      <c r="V44">
        <v>7.3272118959107804</v>
      </c>
      <c r="W44">
        <v>19.731688132474702</v>
      </c>
      <c r="X44">
        <v>64.78538303627704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4.0033800000000008</v>
      </c>
      <c r="AE44">
        <v>21.712782000000001</v>
      </c>
      <c r="AF44">
        <v>6.1515000000000013</v>
      </c>
      <c r="AG44">
        <v>27.762659999999997</v>
      </c>
      <c r="AH44">
        <v>17.468640000000001</v>
      </c>
      <c r="AI44">
        <v>0</v>
      </c>
      <c r="AJ44">
        <v>0</v>
      </c>
      <c r="AK44">
        <v>11.315220000000002</v>
      </c>
      <c r="AL44">
        <v>9.9693499999999986</v>
      </c>
      <c r="AM44">
        <v>0</v>
      </c>
      <c r="AN44">
        <v>0</v>
      </c>
      <c r="AO44">
        <v>8.3931119999999986</v>
      </c>
      <c r="AP44">
        <v>5.7557462167548179</v>
      </c>
      <c r="AQ44">
        <v>0</v>
      </c>
      <c r="AR44">
        <v>16.971499999999995</v>
      </c>
      <c r="AS44">
        <v>4.1356000000000002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894.08184771009883</v>
      </c>
      <c r="DN44">
        <v>29.652200510233037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454.9969126228753</v>
      </c>
      <c r="L45">
        <v>2.9961544323210378</v>
      </c>
      <c r="M45">
        <v>63.774957888826506</v>
      </c>
      <c r="N45">
        <v>25.73</v>
      </c>
      <c r="O45">
        <v>73.290220864661649</v>
      </c>
      <c r="P45">
        <v>20.377004008016034</v>
      </c>
      <c r="Q45">
        <v>3.9989298913043485</v>
      </c>
      <c r="R45">
        <v>11.05454452195322</v>
      </c>
      <c r="S45">
        <v>5.0015691022964512</v>
      </c>
      <c r="T45">
        <v>0</v>
      </c>
      <c r="U45">
        <v>51.761990407673878</v>
      </c>
      <c r="V45">
        <v>7.3272118959107804</v>
      </c>
      <c r="W45">
        <v>19.731688132474702</v>
      </c>
      <c r="X45">
        <v>64.78538303627704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4.0033800000000008</v>
      </c>
      <c r="AE45">
        <v>21.712782000000001</v>
      </c>
      <c r="AF45">
        <v>6.1515000000000013</v>
      </c>
      <c r="AG45">
        <v>27.762659999999997</v>
      </c>
      <c r="AH45">
        <v>17.468640000000001</v>
      </c>
      <c r="AI45">
        <v>0</v>
      </c>
      <c r="AJ45">
        <v>0</v>
      </c>
      <c r="AK45">
        <v>11.315220000000002</v>
      </c>
      <c r="AL45">
        <v>9.9693499999999986</v>
      </c>
      <c r="AM45">
        <v>0</v>
      </c>
      <c r="AN45">
        <v>0</v>
      </c>
      <c r="AO45">
        <v>8.3931119999999986</v>
      </c>
      <c r="AP45">
        <v>5.7557462167548179</v>
      </c>
      <c r="AQ45">
        <v>0</v>
      </c>
      <c r="AR45">
        <v>4.8489999999999984</v>
      </c>
      <c r="AS45">
        <v>4.1356000000000002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901.70706921633132</v>
      </c>
      <c r="DN45">
        <v>29.905087805014169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464.99720271997671</v>
      </c>
      <c r="L46">
        <v>2.9961544323210378</v>
      </c>
      <c r="M46">
        <v>63.774957888826506</v>
      </c>
      <c r="N46">
        <v>25.73</v>
      </c>
      <c r="O46">
        <v>73.290220864661649</v>
      </c>
      <c r="P46">
        <v>20.377004008016034</v>
      </c>
      <c r="Q46">
        <v>3.9989298913043485</v>
      </c>
      <c r="R46">
        <v>11.05454452195322</v>
      </c>
      <c r="S46">
        <v>5.0015691022964512</v>
      </c>
      <c r="T46">
        <v>0</v>
      </c>
      <c r="U46">
        <v>51.761990407673878</v>
      </c>
      <c r="V46">
        <v>7.3272118959107804</v>
      </c>
      <c r="W46">
        <v>19.731688132474702</v>
      </c>
      <c r="X46">
        <v>64.78538303627704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4.0033800000000008</v>
      </c>
      <c r="AE46">
        <v>21.712782000000001</v>
      </c>
      <c r="AF46">
        <v>6.1515000000000013</v>
      </c>
      <c r="AG46">
        <v>27.762659999999997</v>
      </c>
      <c r="AH46">
        <v>17.468640000000001</v>
      </c>
      <c r="AI46">
        <v>0</v>
      </c>
      <c r="AJ46">
        <v>0</v>
      </c>
      <c r="AK46">
        <v>11.315220000000002</v>
      </c>
      <c r="AL46">
        <v>9.9693499999999986</v>
      </c>
      <c r="AM46">
        <v>0</v>
      </c>
      <c r="AN46">
        <v>0</v>
      </c>
      <c r="AO46">
        <v>8.3931119999999986</v>
      </c>
      <c r="AP46">
        <v>5.7557462167548179</v>
      </c>
      <c r="AQ46">
        <v>0</v>
      </c>
      <c r="AR46">
        <v>2.9093999999999989</v>
      </c>
      <c r="AS46">
        <v>4.1356000000000002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909.50901133592299</v>
      </c>
      <c r="DN46">
        <v>30.163835782523911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509.61712704302721</v>
      </c>
      <c r="L47">
        <v>2.9961544323210378</v>
      </c>
      <c r="M47">
        <v>63.774957888826506</v>
      </c>
      <c r="N47">
        <v>25.73</v>
      </c>
      <c r="O47">
        <v>73.290220864661649</v>
      </c>
      <c r="P47">
        <v>20.377004008016034</v>
      </c>
      <c r="Q47">
        <v>3.9989298913043485</v>
      </c>
      <c r="R47">
        <v>11.05454452195322</v>
      </c>
      <c r="S47">
        <v>5.0015691022964512</v>
      </c>
      <c r="T47">
        <v>0</v>
      </c>
      <c r="U47">
        <v>51.761990407673878</v>
      </c>
      <c r="V47">
        <v>7.3272118959107804</v>
      </c>
      <c r="W47">
        <v>19.731688132474702</v>
      </c>
      <c r="X47">
        <v>64.78538303627704</v>
      </c>
      <c r="Y47">
        <v>0</v>
      </c>
      <c r="Z47">
        <v>0</v>
      </c>
      <c r="AA47">
        <v>0</v>
      </c>
      <c r="AB47">
        <v>5.2686000000000002</v>
      </c>
      <c r="AC47">
        <v>0</v>
      </c>
      <c r="AD47">
        <v>4.0033800000000008</v>
      </c>
      <c r="AE47">
        <v>21.712782000000001</v>
      </c>
      <c r="AF47">
        <v>6.1515000000000013</v>
      </c>
      <c r="AG47">
        <v>27.762659999999997</v>
      </c>
      <c r="AH47">
        <v>17.468640000000001</v>
      </c>
      <c r="AI47">
        <v>0</v>
      </c>
      <c r="AJ47">
        <v>0</v>
      </c>
      <c r="AK47">
        <v>11.315220000000002</v>
      </c>
      <c r="AL47">
        <v>18.204899999999999</v>
      </c>
      <c r="AM47">
        <v>0</v>
      </c>
      <c r="AN47">
        <v>0</v>
      </c>
      <c r="AO47">
        <v>8.3931119999999986</v>
      </c>
      <c r="AP47">
        <v>5.1199697529295056</v>
      </c>
      <c r="AQ47">
        <v>0</v>
      </c>
      <c r="AR47">
        <v>2.9093999999999989</v>
      </c>
      <c r="AS47">
        <v>4.1356000000000002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960.05249417871391</v>
      </c>
      <c r="DN47">
        <v>31.840050798958313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509.61712704302721</v>
      </c>
      <c r="L48">
        <v>2.9961544323210378</v>
      </c>
      <c r="M48">
        <v>63.774957888826506</v>
      </c>
      <c r="N48">
        <v>25.73</v>
      </c>
      <c r="O48">
        <v>73.290220864661649</v>
      </c>
      <c r="P48">
        <v>20.377004008016034</v>
      </c>
      <c r="Q48">
        <v>3.9989298913043485</v>
      </c>
      <c r="R48">
        <v>11.05454452195322</v>
      </c>
      <c r="S48">
        <v>5.0015691022964512</v>
      </c>
      <c r="T48">
        <v>0</v>
      </c>
      <c r="U48">
        <v>51.761990407673878</v>
      </c>
      <c r="V48">
        <v>7.3272118959107804</v>
      </c>
      <c r="W48">
        <v>19.731688132474702</v>
      </c>
      <c r="X48">
        <v>64.78538303627704</v>
      </c>
      <c r="Y48">
        <v>0</v>
      </c>
      <c r="Z48">
        <v>0</v>
      </c>
      <c r="AA48">
        <v>0</v>
      </c>
      <c r="AB48">
        <v>5.2686000000000002</v>
      </c>
      <c r="AC48">
        <v>0</v>
      </c>
      <c r="AD48">
        <v>4.0033800000000008</v>
      </c>
      <c r="AE48">
        <v>21.712782000000001</v>
      </c>
      <c r="AF48">
        <v>6.1515000000000013</v>
      </c>
      <c r="AG48">
        <v>27.762659999999997</v>
      </c>
      <c r="AH48">
        <v>17.468640000000001</v>
      </c>
      <c r="AI48">
        <v>0</v>
      </c>
      <c r="AJ48">
        <v>0</v>
      </c>
      <c r="AK48">
        <v>11.315220000000002</v>
      </c>
      <c r="AL48">
        <v>18.204899999999999</v>
      </c>
      <c r="AM48">
        <v>0</v>
      </c>
      <c r="AN48">
        <v>0</v>
      </c>
      <c r="AO48">
        <v>8.3931119999999986</v>
      </c>
      <c r="AP48">
        <v>5.1199697529295056</v>
      </c>
      <c r="AQ48">
        <v>0</v>
      </c>
      <c r="AR48">
        <v>2.9093999999999989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960.05249417871391</v>
      </c>
      <c r="DN48">
        <v>31.840050798958313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509.61712704302721</v>
      </c>
      <c r="L49">
        <v>2.9961544323210378</v>
      </c>
      <c r="M49">
        <v>63.774957888826506</v>
      </c>
      <c r="N49">
        <v>25.73</v>
      </c>
      <c r="O49">
        <v>73.290220864661649</v>
      </c>
      <c r="P49">
        <v>20.377004008016034</v>
      </c>
      <c r="Q49">
        <v>3.9989298913043485</v>
      </c>
      <c r="R49">
        <v>11.05454452195322</v>
      </c>
      <c r="S49">
        <v>5.0015691022964512</v>
      </c>
      <c r="T49">
        <v>0</v>
      </c>
      <c r="U49">
        <v>51.761990407673878</v>
      </c>
      <c r="V49">
        <v>7.3272118959107804</v>
      </c>
      <c r="W49">
        <v>19.731688132474702</v>
      </c>
      <c r="X49">
        <v>64.78538303627704</v>
      </c>
      <c r="Y49">
        <v>0</v>
      </c>
      <c r="Z49">
        <v>0</v>
      </c>
      <c r="AA49">
        <v>0</v>
      </c>
      <c r="AB49">
        <v>5.2686000000000002</v>
      </c>
      <c r="AC49">
        <v>0</v>
      </c>
      <c r="AD49">
        <v>4.0033800000000008</v>
      </c>
      <c r="AE49">
        <v>21.712782000000001</v>
      </c>
      <c r="AF49">
        <v>6.1515000000000013</v>
      </c>
      <c r="AG49">
        <v>27.762659999999997</v>
      </c>
      <c r="AH49">
        <v>17.468640000000001</v>
      </c>
      <c r="AI49">
        <v>0</v>
      </c>
      <c r="AJ49">
        <v>0</v>
      </c>
      <c r="AK49">
        <v>11.315220000000002</v>
      </c>
      <c r="AL49">
        <v>18.204899999999999</v>
      </c>
      <c r="AM49">
        <v>0</v>
      </c>
      <c r="AN49">
        <v>0</v>
      </c>
      <c r="AO49">
        <v>8.3931119999999986</v>
      </c>
      <c r="AP49">
        <v>5.1199697529295056</v>
      </c>
      <c r="AQ49">
        <v>0</v>
      </c>
      <c r="AR49">
        <v>5.8187999999999986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962.86850217518122</v>
      </c>
      <c r="DN49">
        <v>31.933442802490919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509.61712704302721</v>
      </c>
      <c r="L50">
        <v>9.4223712997674731</v>
      </c>
      <c r="M50">
        <v>63.774957888826506</v>
      </c>
      <c r="N50">
        <v>25.73</v>
      </c>
      <c r="O50">
        <v>73.290220864661649</v>
      </c>
      <c r="P50">
        <v>20.377004008016034</v>
      </c>
      <c r="Q50">
        <v>8.7776849456802886</v>
      </c>
      <c r="R50">
        <v>11.05454452195322</v>
      </c>
      <c r="S50">
        <v>11.593458183241975</v>
      </c>
      <c r="T50">
        <v>0</v>
      </c>
      <c r="U50">
        <v>51.761990407673878</v>
      </c>
      <c r="V50">
        <v>7.3272118959107804</v>
      </c>
      <c r="W50">
        <v>19.731688132474702</v>
      </c>
      <c r="X50">
        <v>64.78538303627704</v>
      </c>
      <c r="Y50">
        <v>0</v>
      </c>
      <c r="Z50">
        <v>0</v>
      </c>
      <c r="AA50">
        <v>0</v>
      </c>
      <c r="AB50">
        <v>5.2686000000000002</v>
      </c>
      <c r="AC50">
        <v>0</v>
      </c>
      <c r="AD50">
        <v>4.0033800000000008</v>
      </c>
      <c r="AE50">
        <v>21.712782000000001</v>
      </c>
      <c r="AF50">
        <v>6.1515000000000013</v>
      </c>
      <c r="AG50">
        <v>27.762659999999997</v>
      </c>
      <c r="AH50">
        <v>17.468640000000001</v>
      </c>
      <c r="AI50">
        <v>0</v>
      </c>
      <c r="AJ50">
        <v>0</v>
      </c>
      <c r="AK50">
        <v>11.315220000000002</v>
      </c>
      <c r="AL50">
        <v>18.204899999999999</v>
      </c>
      <c r="AM50">
        <v>0</v>
      </c>
      <c r="AN50">
        <v>0</v>
      </c>
      <c r="AO50">
        <v>8.3931119999999986</v>
      </c>
      <c r="AP50">
        <v>5.1199697529295056</v>
      </c>
      <c r="AQ50">
        <v>0</v>
      </c>
      <c r="AR50">
        <v>5.8187999999999986</v>
      </c>
      <c r="AS50">
        <v>4.1356000000000002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980.09408425764309</v>
      </c>
      <c r="DN50">
        <v>32.504721722796972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509.61712704302721</v>
      </c>
      <c r="L51">
        <v>9.4223712997674731</v>
      </c>
      <c r="M51">
        <v>63.774957888826506</v>
      </c>
      <c r="N51">
        <v>25.73</v>
      </c>
      <c r="O51">
        <v>73.290220864661649</v>
      </c>
      <c r="P51">
        <v>20.377004008016034</v>
      </c>
      <c r="Q51">
        <v>8.7776849456802886</v>
      </c>
      <c r="R51">
        <v>11.05454452195322</v>
      </c>
      <c r="S51">
        <v>11.593458183241975</v>
      </c>
      <c r="T51">
        <v>0</v>
      </c>
      <c r="U51">
        <v>51.761990407673878</v>
      </c>
      <c r="V51">
        <v>7.3272118959107804</v>
      </c>
      <c r="W51">
        <v>19.731688132474702</v>
      </c>
      <c r="X51">
        <v>64.78538303627704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4.0033800000000008</v>
      </c>
      <c r="AE51">
        <v>14.475187999999999</v>
      </c>
      <c r="AF51">
        <v>6.1515000000000013</v>
      </c>
      <c r="AG51">
        <v>27.762659999999997</v>
      </c>
      <c r="AH51">
        <v>17.468640000000001</v>
      </c>
      <c r="AI51">
        <v>0</v>
      </c>
      <c r="AJ51">
        <v>0</v>
      </c>
      <c r="AK51">
        <v>11.315220000000002</v>
      </c>
      <c r="AL51">
        <v>18.204899999999999</v>
      </c>
      <c r="AM51">
        <v>0</v>
      </c>
      <c r="AN51">
        <v>0</v>
      </c>
      <c r="AO51">
        <v>8.3931119999999986</v>
      </c>
      <c r="AP51">
        <v>5.1199697529295056</v>
      </c>
      <c r="AQ51">
        <v>0</v>
      </c>
      <c r="AR51">
        <v>2.9093999999999989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965.17333115479425</v>
      </c>
      <c r="DN51">
        <v>32.009880825645823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509.61712704302721</v>
      </c>
      <c r="L52">
        <v>9.4223712997674731</v>
      </c>
      <c r="M52">
        <v>63.774957888826506</v>
      </c>
      <c r="N52">
        <v>25.73</v>
      </c>
      <c r="O52">
        <v>73.290220864661649</v>
      </c>
      <c r="P52">
        <v>20.377004008016034</v>
      </c>
      <c r="Q52">
        <v>8.7776849456802886</v>
      </c>
      <c r="R52">
        <v>11.05454452195322</v>
      </c>
      <c r="S52">
        <v>11.593458183241975</v>
      </c>
      <c r="T52">
        <v>0</v>
      </c>
      <c r="U52">
        <v>51.761990407673878</v>
      </c>
      <c r="V52">
        <v>7.3272118959107804</v>
      </c>
      <c r="W52">
        <v>19.731688132474702</v>
      </c>
      <c r="X52">
        <v>64.78538303627704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4.0033800000000008</v>
      </c>
      <c r="AE52">
        <v>14.475187999999999</v>
      </c>
      <c r="AF52">
        <v>6.1515000000000013</v>
      </c>
      <c r="AG52">
        <v>27.762659999999997</v>
      </c>
      <c r="AH52">
        <v>17.468640000000001</v>
      </c>
      <c r="AI52">
        <v>0</v>
      </c>
      <c r="AJ52">
        <v>0</v>
      </c>
      <c r="AK52">
        <v>11.315220000000002</v>
      </c>
      <c r="AL52">
        <v>18.204899999999999</v>
      </c>
      <c r="AM52">
        <v>0</v>
      </c>
      <c r="AN52">
        <v>0</v>
      </c>
      <c r="AO52">
        <v>8.3931119999999986</v>
      </c>
      <c r="AP52">
        <v>5.1199697529295056</v>
      </c>
      <c r="AQ52">
        <v>0</v>
      </c>
      <c r="AR52">
        <v>16.971499999999995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978.78403756910586</v>
      </c>
      <c r="DN52">
        <v>32.46127441133423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509.61712704302721</v>
      </c>
      <c r="L53">
        <v>9.4223712997674731</v>
      </c>
      <c r="M53">
        <v>63.774957888826506</v>
      </c>
      <c r="N53">
        <v>25.73</v>
      </c>
      <c r="O53">
        <v>73.290220864661649</v>
      </c>
      <c r="P53">
        <v>20.377004008016034</v>
      </c>
      <c r="Q53">
        <v>8.7776849456802886</v>
      </c>
      <c r="R53">
        <v>11.05454452195322</v>
      </c>
      <c r="S53">
        <v>11.593458183241975</v>
      </c>
      <c r="T53">
        <v>0</v>
      </c>
      <c r="U53">
        <v>51.761990407673878</v>
      </c>
      <c r="V53">
        <v>7.3272118959107804</v>
      </c>
      <c r="W53">
        <v>19.731688132474702</v>
      </c>
      <c r="X53">
        <v>64.78538303627704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4.0033800000000008</v>
      </c>
      <c r="AE53">
        <v>14.475187999999999</v>
      </c>
      <c r="AF53">
        <v>6.1515000000000013</v>
      </c>
      <c r="AG53">
        <v>27.762659999999997</v>
      </c>
      <c r="AH53">
        <v>17.468640000000001</v>
      </c>
      <c r="AI53">
        <v>0</v>
      </c>
      <c r="AJ53">
        <v>0</v>
      </c>
      <c r="AK53">
        <v>11.315220000000002</v>
      </c>
      <c r="AL53">
        <v>27.740799999999993</v>
      </c>
      <c r="AM53">
        <v>0</v>
      </c>
      <c r="AN53">
        <v>0</v>
      </c>
      <c r="AO53">
        <v>8.3931119999999986</v>
      </c>
      <c r="AP53">
        <v>5.7557462167548179</v>
      </c>
      <c r="AQ53">
        <v>0</v>
      </c>
      <c r="AR53">
        <v>16.971499999999995</v>
      </c>
      <c r="AS53">
        <v>10.811639999999999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995.09090477258042</v>
      </c>
      <c r="DN53">
        <v>33.002123671685062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509.61712704302721</v>
      </c>
      <c r="L54">
        <v>9.4223712997674731</v>
      </c>
      <c r="M54">
        <v>63.774957888826506</v>
      </c>
      <c r="N54">
        <v>25.73</v>
      </c>
      <c r="O54">
        <v>73.290220864661649</v>
      </c>
      <c r="P54">
        <v>20.377004008016034</v>
      </c>
      <c r="Q54">
        <v>8.7776849456802886</v>
      </c>
      <c r="R54">
        <v>11.05454452195322</v>
      </c>
      <c r="S54">
        <v>11.593458183241975</v>
      </c>
      <c r="T54">
        <v>0</v>
      </c>
      <c r="U54">
        <v>51.761990407673878</v>
      </c>
      <c r="V54">
        <v>7.3272118959107804</v>
      </c>
      <c r="W54">
        <v>19.731688132474702</v>
      </c>
      <c r="X54">
        <v>64.78538303627704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4.0033800000000008</v>
      </c>
      <c r="AE54">
        <v>14.475187999999999</v>
      </c>
      <c r="AF54">
        <v>6.1515000000000013</v>
      </c>
      <c r="AG54">
        <v>27.762659999999997</v>
      </c>
      <c r="AH54">
        <v>17.468640000000001</v>
      </c>
      <c r="AI54">
        <v>0</v>
      </c>
      <c r="AJ54">
        <v>0</v>
      </c>
      <c r="AK54">
        <v>11.315220000000002</v>
      </c>
      <c r="AL54">
        <v>27.740799999999993</v>
      </c>
      <c r="AM54">
        <v>0</v>
      </c>
      <c r="AN54">
        <v>0</v>
      </c>
      <c r="AO54">
        <v>8.3931119999999986</v>
      </c>
      <c r="AP54">
        <v>5.7557462167548179</v>
      </c>
      <c r="AQ54">
        <v>0</v>
      </c>
      <c r="AR54">
        <v>2.9093999999999989</v>
      </c>
      <c r="AS54">
        <v>10.811639999999999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981.48019835826892</v>
      </c>
      <c r="DN54">
        <v>32.550730085996655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509.61712704302721</v>
      </c>
      <c r="L55">
        <v>9.4223712997674731</v>
      </c>
      <c r="M55">
        <v>63.774957888826506</v>
      </c>
      <c r="N55">
        <v>25.73</v>
      </c>
      <c r="O55">
        <v>73.290220864661649</v>
      </c>
      <c r="P55">
        <v>20.377004008016034</v>
      </c>
      <c r="Q55">
        <v>8.7776849456802886</v>
      </c>
      <c r="R55">
        <v>11.05454452195322</v>
      </c>
      <c r="S55">
        <v>11.593458183241975</v>
      </c>
      <c r="T55">
        <v>0</v>
      </c>
      <c r="U55">
        <v>51.761990407673878</v>
      </c>
      <c r="V55">
        <v>7.3272118959107804</v>
      </c>
      <c r="W55">
        <v>19.731688132474702</v>
      </c>
      <c r="X55">
        <v>64.78538303627704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4.0033800000000008</v>
      </c>
      <c r="AE55">
        <v>14.475187999999999</v>
      </c>
      <c r="AF55">
        <v>6.1515000000000013</v>
      </c>
      <c r="AG55">
        <v>27.762659999999997</v>
      </c>
      <c r="AH55">
        <v>17.468640000000001</v>
      </c>
      <c r="AI55">
        <v>0</v>
      </c>
      <c r="AJ55">
        <v>0</v>
      </c>
      <c r="AK55">
        <v>11.315220000000002</v>
      </c>
      <c r="AL55">
        <v>27.740799999999993</v>
      </c>
      <c r="AM55">
        <v>0</v>
      </c>
      <c r="AN55">
        <v>0</v>
      </c>
      <c r="AO55">
        <v>8.3931119999999986</v>
      </c>
      <c r="AP55">
        <v>5.7557462167548179</v>
      </c>
      <c r="AQ55">
        <v>0</v>
      </c>
      <c r="AR55">
        <v>2.9093999999999989</v>
      </c>
      <c r="AS55">
        <v>10.811639999999999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981.48019835826892</v>
      </c>
      <c r="DN55">
        <v>32.550730085996655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509.61712704302721</v>
      </c>
      <c r="L56">
        <v>9.4223712997674731</v>
      </c>
      <c r="M56">
        <v>63.774957888826506</v>
      </c>
      <c r="N56">
        <v>25.73</v>
      </c>
      <c r="O56">
        <v>73.290220864661649</v>
      </c>
      <c r="P56">
        <v>17.408045134818288</v>
      </c>
      <c r="Q56">
        <v>8.7776849456802886</v>
      </c>
      <c r="R56">
        <v>11.05454452195322</v>
      </c>
      <c r="S56">
        <v>11.593458183241975</v>
      </c>
      <c r="T56">
        <v>0</v>
      </c>
      <c r="U56">
        <v>51.761990407673878</v>
      </c>
      <c r="V56">
        <v>7.3272118959107804</v>
      </c>
      <c r="W56">
        <v>19.731688132474702</v>
      </c>
      <c r="X56">
        <v>64.78538303627704</v>
      </c>
      <c r="Y56">
        <v>0</v>
      </c>
      <c r="Z56">
        <v>2.8638167999999999</v>
      </c>
      <c r="AA56">
        <v>0</v>
      </c>
      <c r="AB56">
        <v>0</v>
      </c>
      <c r="AC56">
        <v>0</v>
      </c>
      <c r="AD56">
        <v>4.0033800000000008</v>
      </c>
      <c r="AE56">
        <v>14.475187999999999</v>
      </c>
      <c r="AF56">
        <v>6.1515000000000013</v>
      </c>
      <c r="AG56">
        <v>27.762659999999997</v>
      </c>
      <c r="AH56">
        <v>17.468640000000001</v>
      </c>
      <c r="AI56">
        <v>0</v>
      </c>
      <c r="AJ56">
        <v>0</v>
      </c>
      <c r="AK56">
        <v>11.315220000000002</v>
      </c>
      <c r="AL56">
        <v>27.740799999999993</v>
      </c>
      <c r="AM56">
        <v>0</v>
      </c>
      <c r="AN56">
        <v>0</v>
      </c>
      <c r="AO56">
        <v>8.3931119999999986</v>
      </c>
      <c r="AP56">
        <v>5.7557462167548179</v>
      </c>
      <c r="AQ56">
        <v>0</v>
      </c>
      <c r="AR56">
        <v>2.9093999999999989</v>
      </c>
      <c r="AS56">
        <v>10.811639999999999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981.37843120505408</v>
      </c>
      <c r="DN56">
        <v>32.54735516601373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509.61712704302721</v>
      </c>
      <c r="L57">
        <v>9.4223712997674731</v>
      </c>
      <c r="M57">
        <v>63.774957888826506</v>
      </c>
      <c r="N57">
        <v>25.73</v>
      </c>
      <c r="O57">
        <v>73.290220864661649</v>
      </c>
      <c r="P57">
        <v>17.408045134818288</v>
      </c>
      <c r="Q57">
        <v>8.7776849456802886</v>
      </c>
      <c r="R57">
        <v>11.05454452195322</v>
      </c>
      <c r="S57">
        <v>11.593458183241975</v>
      </c>
      <c r="T57">
        <v>0</v>
      </c>
      <c r="U57">
        <v>51.761990407673878</v>
      </c>
      <c r="V57">
        <v>7.3272118959107804</v>
      </c>
      <c r="W57">
        <v>19.731688132474702</v>
      </c>
      <c r="X57">
        <v>64.78538303627704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4.0033800000000008</v>
      </c>
      <c r="AE57">
        <v>14.475187999999999</v>
      </c>
      <c r="AF57">
        <v>6.1515000000000013</v>
      </c>
      <c r="AG57">
        <v>27.762659999999997</v>
      </c>
      <c r="AH57">
        <v>17.468640000000001</v>
      </c>
      <c r="AI57">
        <v>0</v>
      </c>
      <c r="AJ57">
        <v>0</v>
      </c>
      <c r="AK57">
        <v>11.315220000000002</v>
      </c>
      <c r="AL57">
        <v>59.217938999999994</v>
      </c>
      <c r="AM57">
        <v>0</v>
      </c>
      <c r="AN57">
        <v>0</v>
      </c>
      <c r="AO57">
        <v>8.3931119999999986</v>
      </c>
      <c r="AP57">
        <v>5.1199697529295056</v>
      </c>
      <c r="AQ57">
        <v>0</v>
      </c>
      <c r="AR57">
        <v>2.9093999999999989</v>
      </c>
      <c r="AS57">
        <v>4.1356000000000002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1004.7680840483096</v>
      </c>
      <c r="DN57">
        <v>33.323024858933124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509.61712704302721</v>
      </c>
      <c r="L58">
        <v>9.4223712997674731</v>
      </c>
      <c r="M58">
        <v>63.774957888826506</v>
      </c>
      <c r="N58">
        <v>25.73</v>
      </c>
      <c r="O58">
        <v>73.290220864661649</v>
      </c>
      <c r="P58">
        <v>17.408045134818288</v>
      </c>
      <c r="Q58">
        <v>8.7776849456802886</v>
      </c>
      <c r="R58">
        <v>11.05454452195322</v>
      </c>
      <c r="S58">
        <v>11.593458183241975</v>
      </c>
      <c r="T58">
        <v>0</v>
      </c>
      <c r="U58">
        <v>51.761990407673878</v>
      </c>
      <c r="V58">
        <v>7.3272118959107804</v>
      </c>
      <c r="W58">
        <v>19.731688132474702</v>
      </c>
      <c r="X58">
        <v>64.78538303627704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4.0033800000000008</v>
      </c>
      <c r="AE58">
        <v>14.475187999999999</v>
      </c>
      <c r="AF58">
        <v>6.1515000000000013</v>
      </c>
      <c r="AG58">
        <v>27.762659999999997</v>
      </c>
      <c r="AH58">
        <v>17.468640000000001</v>
      </c>
      <c r="AI58">
        <v>0</v>
      </c>
      <c r="AJ58">
        <v>0</v>
      </c>
      <c r="AK58">
        <v>11.315220000000002</v>
      </c>
      <c r="AL58">
        <v>59.217938999999994</v>
      </c>
      <c r="AM58">
        <v>0</v>
      </c>
      <c r="AN58">
        <v>0</v>
      </c>
      <c r="AO58">
        <v>8.3931119999999986</v>
      </c>
      <c r="AP58">
        <v>5.1199697529295056</v>
      </c>
      <c r="AQ58">
        <v>0</v>
      </c>
      <c r="AR58">
        <v>2.9093999999999989</v>
      </c>
      <c r="AS58">
        <v>4.1356000000000002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1004.7680840483096</v>
      </c>
      <c r="DN58">
        <v>33.323024858933124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254.80748348014271</v>
      </c>
      <c r="L59">
        <v>9.4223712997674731</v>
      </c>
      <c r="M59">
        <v>63.774957888826506</v>
      </c>
      <c r="N59">
        <v>25.73</v>
      </c>
      <c r="O59">
        <v>73.290220864661649</v>
      </c>
      <c r="P59">
        <v>17.408045134818288</v>
      </c>
      <c r="Q59">
        <v>8.7776849456802886</v>
      </c>
      <c r="R59">
        <v>11.05454452195322</v>
      </c>
      <c r="S59">
        <v>11.593458183241975</v>
      </c>
      <c r="T59">
        <v>0</v>
      </c>
      <c r="U59">
        <v>51.761990407673878</v>
      </c>
      <c r="V59">
        <v>7.3272118959107804</v>
      </c>
      <c r="W59">
        <v>19.731688132474702</v>
      </c>
      <c r="X59">
        <v>64.78538303627704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4.0033800000000008</v>
      </c>
      <c r="AE59">
        <v>14.475187999999999</v>
      </c>
      <c r="AF59">
        <v>6.1515000000000013</v>
      </c>
      <c r="AG59">
        <v>27.762659999999997</v>
      </c>
      <c r="AH59">
        <v>17.468640000000001</v>
      </c>
      <c r="AI59">
        <v>0</v>
      </c>
      <c r="AJ59">
        <v>0</v>
      </c>
      <c r="AK59">
        <v>11.315220000000002</v>
      </c>
      <c r="AL59">
        <v>59.217938999999994</v>
      </c>
      <c r="AM59">
        <v>0</v>
      </c>
      <c r="AN59">
        <v>0</v>
      </c>
      <c r="AO59">
        <v>8.3931119999999986</v>
      </c>
      <c r="AP59">
        <v>5.1199697529295056</v>
      </c>
      <c r="AQ59">
        <v>0</v>
      </c>
      <c r="AR59">
        <v>16.971499999999995</v>
      </c>
      <c r="AS59">
        <v>4.1356000000000002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771.74853685176515</v>
      </c>
      <c r="DN59">
        <v>25.595028492592764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254.80748348014271</v>
      </c>
      <c r="L60">
        <v>9.4223712997674731</v>
      </c>
      <c r="M60">
        <v>63.774957888826506</v>
      </c>
      <c r="N60">
        <v>25.73</v>
      </c>
      <c r="O60">
        <v>73.290220864661649</v>
      </c>
      <c r="P60">
        <v>17.408045134818288</v>
      </c>
      <c r="Q60">
        <v>8.7776849456802886</v>
      </c>
      <c r="R60">
        <v>11.05454452195322</v>
      </c>
      <c r="S60">
        <v>11.593458183241975</v>
      </c>
      <c r="T60">
        <v>0</v>
      </c>
      <c r="U60">
        <v>51.761990407673878</v>
      </c>
      <c r="V60">
        <v>7.3272118959107804</v>
      </c>
      <c r="W60">
        <v>19.731688132474702</v>
      </c>
      <c r="X60">
        <v>64.78538303627704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4.0033800000000008</v>
      </c>
      <c r="AE60">
        <v>14.475187999999999</v>
      </c>
      <c r="AF60">
        <v>6.1515000000000013</v>
      </c>
      <c r="AG60">
        <v>27.762659999999997</v>
      </c>
      <c r="AH60">
        <v>17.468640000000001</v>
      </c>
      <c r="AI60">
        <v>0</v>
      </c>
      <c r="AJ60">
        <v>0</v>
      </c>
      <c r="AK60">
        <v>11.315220000000002</v>
      </c>
      <c r="AL60">
        <v>59.217938999999994</v>
      </c>
      <c r="AM60">
        <v>0</v>
      </c>
      <c r="AN60">
        <v>0</v>
      </c>
      <c r="AO60">
        <v>8.3931119999999986</v>
      </c>
      <c r="AP60">
        <v>5.1199697529295056</v>
      </c>
      <c r="AQ60">
        <v>0</v>
      </c>
      <c r="AR60">
        <v>16.971499999999995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771.74853685176515</v>
      </c>
      <c r="DN60">
        <v>25.595028492592764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254.80748348014271</v>
      </c>
      <c r="L61">
        <v>9.4223712997674731</v>
      </c>
      <c r="M61">
        <v>63.774957888826506</v>
      </c>
      <c r="N61">
        <v>25.73</v>
      </c>
      <c r="O61">
        <v>73.290220864661649</v>
      </c>
      <c r="P61">
        <v>17.408045134818288</v>
      </c>
      <c r="Q61">
        <v>8.7776849456802886</v>
      </c>
      <c r="R61">
        <v>11.05454452195322</v>
      </c>
      <c r="S61">
        <v>11.593458183241975</v>
      </c>
      <c r="T61">
        <v>0</v>
      </c>
      <c r="U61">
        <v>51.761990407673878</v>
      </c>
      <c r="V61">
        <v>7.3272118959107804</v>
      </c>
      <c r="W61">
        <v>19.731688132474702</v>
      </c>
      <c r="X61">
        <v>64.78538303627704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4.0033800000000008</v>
      </c>
      <c r="AE61">
        <v>14.475187999999999</v>
      </c>
      <c r="AF61">
        <v>6.1515000000000013</v>
      </c>
      <c r="AG61">
        <v>27.762659999999997</v>
      </c>
      <c r="AH61">
        <v>17.468640000000001</v>
      </c>
      <c r="AI61">
        <v>0</v>
      </c>
      <c r="AJ61">
        <v>0</v>
      </c>
      <c r="AK61">
        <v>11.315220000000002</v>
      </c>
      <c r="AL61">
        <v>18.204899999999999</v>
      </c>
      <c r="AM61">
        <v>0</v>
      </c>
      <c r="AN61">
        <v>0</v>
      </c>
      <c r="AO61">
        <v>8.3931119999999986</v>
      </c>
      <c r="AP61">
        <v>5.1199697529295056</v>
      </c>
      <c r="AQ61">
        <v>0</v>
      </c>
      <c r="AR61">
        <v>4.8489999999999984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720.31864905503539</v>
      </c>
      <c r="DN61">
        <v>23.889377289322542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254.80748348014271</v>
      </c>
      <c r="L62">
        <v>9.4223712997674731</v>
      </c>
      <c r="M62">
        <v>63.774957888826506</v>
      </c>
      <c r="N62">
        <v>25.73</v>
      </c>
      <c r="O62">
        <v>73.290220864661649</v>
      </c>
      <c r="P62">
        <v>17.408045134818288</v>
      </c>
      <c r="Q62">
        <v>8.7776849456802886</v>
      </c>
      <c r="R62">
        <v>11.05454452195322</v>
      </c>
      <c r="S62">
        <v>11.593458183241975</v>
      </c>
      <c r="T62">
        <v>0</v>
      </c>
      <c r="U62">
        <v>51.761990407673878</v>
      </c>
      <c r="V62">
        <v>7.3272118959107804</v>
      </c>
      <c r="W62">
        <v>19.731688132474702</v>
      </c>
      <c r="X62">
        <v>64.78538303627704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4.0033800000000008</v>
      </c>
      <c r="AE62">
        <v>14.475187999999999</v>
      </c>
      <c r="AF62">
        <v>6.1515000000000013</v>
      </c>
      <c r="AG62">
        <v>27.762659999999997</v>
      </c>
      <c r="AH62">
        <v>17.468640000000001</v>
      </c>
      <c r="AI62">
        <v>0</v>
      </c>
      <c r="AJ62">
        <v>0</v>
      </c>
      <c r="AK62">
        <v>11.315220000000002</v>
      </c>
      <c r="AL62">
        <v>18.204899999999999</v>
      </c>
      <c r="AM62">
        <v>0</v>
      </c>
      <c r="AN62">
        <v>0</v>
      </c>
      <c r="AO62">
        <v>8.3931119999999986</v>
      </c>
      <c r="AP62">
        <v>5.1199697529295056</v>
      </c>
      <c r="AQ62">
        <v>0</v>
      </c>
      <c r="AR62">
        <v>4.8489999999999984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720.31864905503539</v>
      </c>
      <c r="DN62">
        <v>23.889377289322542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254.80748348014271</v>
      </c>
      <c r="L63">
        <v>9.4223712997674731</v>
      </c>
      <c r="M63">
        <v>63.774957888826506</v>
      </c>
      <c r="N63">
        <v>25.73</v>
      </c>
      <c r="O63">
        <v>73.290220864661649</v>
      </c>
      <c r="P63">
        <v>17.408045134818288</v>
      </c>
      <c r="Q63">
        <v>8.7776849456802886</v>
      </c>
      <c r="R63">
        <v>11.05454452195322</v>
      </c>
      <c r="S63">
        <v>11.593458183241975</v>
      </c>
      <c r="T63">
        <v>0</v>
      </c>
      <c r="U63">
        <v>51.761990407673878</v>
      </c>
      <c r="V63">
        <v>7.3272118959107804</v>
      </c>
      <c r="W63">
        <v>19.731688132474702</v>
      </c>
      <c r="X63">
        <v>64.78538303627704</v>
      </c>
      <c r="Y63">
        <v>0</v>
      </c>
      <c r="Z63">
        <v>2.8638167999999999</v>
      </c>
      <c r="AA63">
        <v>0</v>
      </c>
      <c r="AB63">
        <v>5.2686000000000002</v>
      </c>
      <c r="AC63">
        <v>0</v>
      </c>
      <c r="AD63">
        <v>4.0033800000000008</v>
      </c>
      <c r="AE63">
        <v>14.475187999999999</v>
      </c>
      <c r="AF63">
        <v>6.1515000000000013</v>
      </c>
      <c r="AG63">
        <v>27.762659999999997</v>
      </c>
      <c r="AH63">
        <v>10.273223999999999</v>
      </c>
      <c r="AI63">
        <v>0</v>
      </c>
      <c r="AJ63">
        <v>0</v>
      </c>
      <c r="AK63">
        <v>11.315220000000002</v>
      </c>
      <c r="AL63">
        <v>18.204899999999999</v>
      </c>
      <c r="AM63">
        <v>0</v>
      </c>
      <c r="AN63">
        <v>0</v>
      </c>
      <c r="AO63">
        <v>8.3931119999999986</v>
      </c>
      <c r="AP63">
        <v>5.1199697529295056</v>
      </c>
      <c r="AQ63">
        <v>0</v>
      </c>
      <c r="AR63">
        <v>5.8187999999999986</v>
      </c>
      <c r="AS63">
        <v>4.1356000000000002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719.3923528250524</v>
      </c>
      <c r="DN63">
        <v>23.858657519305385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254.80748348014271</v>
      </c>
      <c r="L64">
        <v>9.4223712997674731</v>
      </c>
      <c r="M64">
        <v>63.774957888826506</v>
      </c>
      <c r="N64">
        <v>25.73</v>
      </c>
      <c r="O64">
        <v>73.290220864661649</v>
      </c>
      <c r="P64">
        <v>17.408045134818288</v>
      </c>
      <c r="Q64">
        <v>8.7776849456802886</v>
      </c>
      <c r="R64">
        <v>11.05454452195322</v>
      </c>
      <c r="S64">
        <v>11.593458183241975</v>
      </c>
      <c r="T64">
        <v>0</v>
      </c>
      <c r="U64">
        <v>51.761990407673878</v>
      </c>
      <c r="V64">
        <v>7.3272118959107804</v>
      </c>
      <c r="W64">
        <v>19.731688132474702</v>
      </c>
      <c r="X64">
        <v>64.78538303627704</v>
      </c>
      <c r="Y64">
        <v>0</v>
      </c>
      <c r="Z64">
        <v>2.8638167999999999</v>
      </c>
      <c r="AA64">
        <v>0</v>
      </c>
      <c r="AB64">
        <v>5.2686000000000002</v>
      </c>
      <c r="AC64">
        <v>0</v>
      </c>
      <c r="AD64">
        <v>4.0033800000000008</v>
      </c>
      <c r="AE64">
        <v>14.475187999999999</v>
      </c>
      <c r="AF64">
        <v>6.1515000000000013</v>
      </c>
      <c r="AG64">
        <v>27.762659999999997</v>
      </c>
      <c r="AH64">
        <v>10.273223999999999</v>
      </c>
      <c r="AI64">
        <v>0</v>
      </c>
      <c r="AJ64">
        <v>0</v>
      </c>
      <c r="AK64">
        <v>11.315220000000002</v>
      </c>
      <c r="AL64">
        <v>18.204899999999999</v>
      </c>
      <c r="AM64">
        <v>0</v>
      </c>
      <c r="AN64">
        <v>0</v>
      </c>
      <c r="AO64">
        <v>8.3931119999999986</v>
      </c>
      <c r="AP64">
        <v>5.1199697529295056</v>
      </c>
      <c r="AQ64">
        <v>0</v>
      </c>
      <c r="AR64">
        <v>5.8187999999999986</v>
      </c>
      <c r="AS64">
        <v>4.1356000000000002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719.3923528250524</v>
      </c>
      <c r="DN64">
        <v>23.858657519305385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278.06221666967878</v>
      </c>
      <c r="L65">
        <v>9.4223712997674731</v>
      </c>
      <c r="M65">
        <v>63.774957888826506</v>
      </c>
      <c r="N65">
        <v>25.73</v>
      </c>
      <c r="O65">
        <v>73.290220864661649</v>
      </c>
      <c r="P65">
        <v>17.408045134818288</v>
      </c>
      <c r="Q65">
        <v>8.7776849456802886</v>
      </c>
      <c r="R65">
        <v>11.05454452195322</v>
      </c>
      <c r="S65">
        <v>11.593458183241975</v>
      </c>
      <c r="T65">
        <v>0</v>
      </c>
      <c r="U65">
        <v>51.761990407673878</v>
      </c>
      <c r="V65">
        <v>7.3272118959107804</v>
      </c>
      <c r="W65">
        <v>19.731688132474702</v>
      </c>
      <c r="X65">
        <v>64.78538303627704</v>
      </c>
      <c r="Y65">
        <v>0</v>
      </c>
      <c r="Z65">
        <v>2.8638167999999999</v>
      </c>
      <c r="AA65">
        <v>0</v>
      </c>
      <c r="AB65">
        <v>5.2686000000000002</v>
      </c>
      <c r="AC65">
        <v>0</v>
      </c>
      <c r="AD65">
        <v>4.0033800000000008</v>
      </c>
      <c r="AE65">
        <v>14.475187999999999</v>
      </c>
      <c r="AF65">
        <v>6.1515000000000013</v>
      </c>
      <c r="AG65">
        <v>27.762659999999997</v>
      </c>
      <c r="AH65">
        <v>10.273223999999999</v>
      </c>
      <c r="AI65">
        <v>0</v>
      </c>
      <c r="AJ65">
        <v>0</v>
      </c>
      <c r="AK65">
        <v>11.315220000000002</v>
      </c>
      <c r="AL65">
        <v>18.204899999999999</v>
      </c>
      <c r="AM65">
        <v>0</v>
      </c>
      <c r="AN65">
        <v>0</v>
      </c>
      <c r="AO65">
        <v>8.3931119999999986</v>
      </c>
      <c r="AP65">
        <v>5.1199697529295056</v>
      </c>
      <c r="AQ65">
        <v>0</v>
      </c>
      <c r="AR65">
        <v>5.8187999999999986</v>
      </c>
      <c r="AS65">
        <v>4.1356000000000002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741.90060931114567</v>
      </c>
      <c r="DN65">
        <v>24.605134222748237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282.55111428713275</v>
      </c>
      <c r="L66">
        <v>9.4223712997674731</v>
      </c>
      <c r="M66">
        <v>63.774957888826506</v>
      </c>
      <c r="N66">
        <v>25.73</v>
      </c>
      <c r="O66">
        <v>73.290220864661649</v>
      </c>
      <c r="P66">
        <v>17.408045134818288</v>
      </c>
      <c r="Q66">
        <v>8.7776849456802886</v>
      </c>
      <c r="R66">
        <v>11.05454452195322</v>
      </c>
      <c r="S66">
        <v>11.593458183241975</v>
      </c>
      <c r="T66">
        <v>0</v>
      </c>
      <c r="U66">
        <v>51.761990407673878</v>
      </c>
      <c r="V66">
        <v>7.3272118959107804</v>
      </c>
      <c r="W66">
        <v>19.731688132474702</v>
      </c>
      <c r="X66">
        <v>64.78538303627704</v>
      </c>
      <c r="Y66">
        <v>0</v>
      </c>
      <c r="Z66">
        <v>2.8638167999999999</v>
      </c>
      <c r="AA66">
        <v>0</v>
      </c>
      <c r="AB66">
        <v>5.2686000000000002</v>
      </c>
      <c r="AC66">
        <v>0</v>
      </c>
      <c r="AD66">
        <v>4.0033800000000008</v>
      </c>
      <c r="AE66">
        <v>14.475187999999999</v>
      </c>
      <c r="AF66">
        <v>6.1515000000000013</v>
      </c>
      <c r="AG66">
        <v>27.762659999999997</v>
      </c>
      <c r="AH66">
        <v>10.273223999999999</v>
      </c>
      <c r="AI66">
        <v>0</v>
      </c>
      <c r="AJ66">
        <v>0</v>
      </c>
      <c r="AK66">
        <v>11.315220000000002</v>
      </c>
      <c r="AL66">
        <v>18.204899999999999</v>
      </c>
      <c r="AM66">
        <v>0</v>
      </c>
      <c r="AN66">
        <v>0</v>
      </c>
      <c r="AO66">
        <v>8.3931119999999986</v>
      </c>
      <c r="AP66">
        <v>5.1199697529295056</v>
      </c>
      <c r="AQ66">
        <v>0</v>
      </c>
      <c r="AR66">
        <v>5.8187999999999986</v>
      </c>
      <c r="AS66">
        <v>4.1356000000000002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746.24541289663966</v>
      </c>
      <c r="DN66">
        <v>24.749228254708161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295.28914483541263</v>
      </c>
      <c r="L67">
        <v>9.4223712997674731</v>
      </c>
      <c r="M67">
        <v>63.774957888826506</v>
      </c>
      <c r="N67">
        <v>25.73</v>
      </c>
      <c r="O67">
        <v>73.290220864661649</v>
      </c>
      <c r="P67">
        <v>17.408045134818288</v>
      </c>
      <c r="Q67">
        <v>8.7776849456802886</v>
      </c>
      <c r="R67">
        <v>11.05454452195322</v>
      </c>
      <c r="S67">
        <v>11.593458183241975</v>
      </c>
      <c r="T67">
        <v>0</v>
      </c>
      <c r="U67">
        <v>51.761990407673878</v>
      </c>
      <c r="V67">
        <v>7.3272118959107804</v>
      </c>
      <c r="W67">
        <v>19.731688132474702</v>
      </c>
      <c r="X67">
        <v>64.78538303627704</v>
      </c>
      <c r="Y67">
        <v>0</v>
      </c>
      <c r="Z67">
        <v>2.8638167999999999</v>
      </c>
      <c r="AA67">
        <v>0</v>
      </c>
      <c r="AB67">
        <v>5.2686000000000002</v>
      </c>
      <c r="AC67">
        <v>0</v>
      </c>
      <c r="AD67">
        <v>4.0033800000000008</v>
      </c>
      <c r="AE67">
        <v>14.475187999999999</v>
      </c>
      <c r="AF67">
        <v>6.1515000000000013</v>
      </c>
      <c r="AG67">
        <v>27.762659999999997</v>
      </c>
      <c r="AH67">
        <v>10.273223999999999</v>
      </c>
      <c r="AI67">
        <v>0</v>
      </c>
      <c r="AJ67">
        <v>0</v>
      </c>
      <c r="AK67">
        <v>11.315220000000002</v>
      </c>
      <c r="AL67">
        <v>19.0718</v>
      </c>
      <c r="AM67">
        <v>0</v>
      </c>
      <c r="AN67">
        <v>0</v>
      </c>
      <c r="AO67">
        <v>8.3931119999999986</v>
      </c>
      <c r="AP67">
        <v>5.1199697529295056</v>
      </c>
      <c r="AQ67">
        <v>0</v>
      </c>
      <c r="AR67">
        <v>3.8792</v>
      </c>
      <c r="AS67">
        <v>4.1356000000000002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757.53628668853548</v>
      </c>
      <c r="DN67">
        <v>25.123685011092302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296.41776389333813</v>
      </c>
      <c r="L68">
        <v>9.4223712997674731</v>
      </c>
      <c r="M68">
        <v>63.774957888826506</v>
      </c>
      <c r="N68">
        <v>25.73</v>
      </c>
      <c r="O68">
        <v>73.290220864661649</v>
      </c>
      <c r="P68">
        <v>17.408045134818288</v>
      </c>
      <c r="Q68">
        <v>8.7776849456802886</v>
      </c>
      <c r="R68">
        <v>11.05454452195322</v>
      </c>
      <c r="S68">
        <v>11.593458183241975</v>
      </c>
      <c r="T68">
        <v>0</v>
      </c>
      <c r="U68">
        <v>51.761990407673878</v>
      </c>
      <c r="V68">
        <v>7.3272118959107804</v>
      </c>
      <c r="W68">
        <v>19.731688132474702</v>
      </c>
      <c r="X68">
        <v>64.78538303627704</v>
      </c>
      <c r="Y68">
        <v>0</v>
      </c>
      <c r="Z68">
        <v>2.8638167999999999</v>
      </c>
      <c r="AA68">
        <v>0</v>
      </c>
      <c r="AB68">
        <v>5.2686000000000002</v>
      </c>
      <c r="AC68">
        <v>0</v>
      </c>
      <c r="AD68">
        <v>4.0033800000000008</v>
      </c>
      <c r="AE68">
        <v>14.475187999999999</v>
      </c>
      <c r="AF68">
        <v>6.1515000000000013</v>
      </c>
      <c r="AG68">
        <v>27.762659999999997</v>
      </c>
      <c r="AH68">
        <v>17.468640000000001</v>
      </c>
      <c r="AI68">
        <v>0</v>
      </c>
      <c r="AJ68">
        <v>0</v>
      </c>
      <c r="AK68">
        <v>11.315220000000002</v>
      </c>
      <c r="AL68">
        <v>19.0718</v>
      </c>
      <c r="AM68">
        <v>0</v>
      </c>
      <c r="AN68">
        <v>0</v>
      </c>
      <c r="AO68">
        <v>8.3931119999999986</v>
      </c>
      <c r="AP68">
        <v>5.1199697529295056</v>
      </c>
      <c r="AQ68">
        <v>0</v>
      </c>
      <c r="AR68">
        <v>3.8792</v>
      </c>
      <c r="AS68">
        <v>4.1356000000000002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765.59312032252262</v>
      </c>
      <c r="DN68">
        <v>25.39088643503079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309.15317011582567</v>
      </c>
      <c r="L69">
        <v>9.4223712997674731</v>
      </c>
      <c r="M69">
        <v>63.774957888826506</v>
      </c>
      <c r="N69">
        <v>25.73</v>
      </c>
      <c r="O69">
        <v>73.290220864661649</v>
      </c>
      <c r="P69">
        <v>17.408045134818288</v>
      </c>
      <c r="Q69">
        <v>8.7776849456802886</v>
      </c>
      <c r="R69">
        <v>11.05454452195322</v>
      </c>
      <c r="S69">
        <v>11.593458183241975</v>
      </c>
      <c r="T69">
        <v>0</v>
      </c>
      <c r="U69">
        <v>51.761990407673878</v>
      </c>
      <c r="V69">
        <v>7.3272118959107804</v>
      </c>
      <c r="W69">
        <v>18.25819495526839</v>
      </c>
      <c r="X69">
        <v>64.78538303627704</v>
      </c>
      <c r="Y69">
        <v>0</v>
      </c>
      <c r="Z69">
        <v>0</v>
      </c>
      <c r="AA69">
        <v>0</v>
      </c>
      <c r="AB69">
        <v>5.2686000000000002</v>
      </c>
      <c r="AC69">
        <v>0</v>
      </c>
      <c r="AD69">
        <v>4.0033800000000008</v>
      </c>
      <c r="AE69">
        <v>14.475187999999999</v>
      </c>
      <c r="AF69">
        <v>6.1515000000000013</v>
      </c>
      <c r="AG69">
        <v>27.762659999999997</v>
      </c>
      <c r="AH69">
        <v>17.468640000000001</v>
      </c>
      <c r="AI69">
        <v>0</v>
      </c>
      <c r="AJ69">
        <v>0</v>
      </c>
      <c r="AK69">
        <v>11.315220000000002</v>
      </c>
      <c r="AL69">
        <v>19.0718</v>
      </c>
      <c r="AM69">
        <v>0</v>
      </c>
      <c r="AN69">
        <v>0</v>
      </c>
      <c r="AO69">
        <v>8.3931119999999986</v>
      </c>
      <c r="AP69">
        <v>5.1199697529295056</v>
      </c>
      <c r="AQ69">
        <v>0</v>
      </c>
      <c r="AR69">
        <v>3.8792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773.72163791409105</v>
      </c>
      <c r="DN69">
        <v>25.660465088743617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310.27670609488797</v>
      </c>
      <c r="L70">
        <v>9.4223712997674731</v>
      </c>
      <c r="M70">
        <v>63.774957888826506</v>
      </c>
      <c r="N70">
        <v>25.73</v>
      </c>
      <c r="O70">
        <v>73.290220864661649</v>
      </c>
      <c r="P70">
        <v>17.408045134818288</v>
      </c>
      <c r="Q70">
        <v>8.7776849456802886</v>
      </c>
      <c r="R70">
        <v>11.05454452195322</v>
      </c>
      <c r="S70">
        <v>11.593458183241975</v>
      </c>
      <c r="T70">
        <v>0</v>
      </c>
      <c r="U70">
        <v>51.761990407673878</v>
      </c>
      <c r="V70">
        <v>7.3272118959107804</v>
      </c>
      <c r="W70">
        <v>18.25819495526839</v>
      </c>
      <c r="X70">
        <v>64.78538303627704</v>
      </c>
      <c r="Y70">
        <v>0</v>
      </c>
      <c r="Z70">
        <v>0</v>
      </c>
      <c r="AA70">
        <v>0</v>
      </c>
      <c r="AB70">
        <v>5.2686000000000002</v>
      </c>
      <c r="AC70">
        <v>0</v>
      </c>
      <c r="AD70">
        <v>4.0033800000000008</v>
      </c>
      <c r="AE70">
        <v>14.475187999999999</v>
      </c>
      <c r="AF70">
        <v>6.1515000000000013</v>
      </c>
      <c r="AG70">
        <v>27.762659999999997</v>
      </c>
      <c r="AH70">
        <v>17.468640000000001</v>
      </c>
      <c r="AI70">
        <v>0</v>
      </c>
      <c r="AJ70">
        <v>0</v>
      </c>
      <c r="AK70">
        <v>11.315220000000002</v>
      </c>
      <c r="AL70">
        <v>19.0718</v>
      </c>
      <c r="AM70">
        <v>0</v>
      </c>
      <c r="AN70">
        <v>0</v>
      </c>
      <c r="AO70">
        <v>8.3931119999999986</v>
      </c>
      <c r="AP70">
        <v>5.1199697529295056</v>
      </c>
      <c r="AQ70">
        <v>0</v>
      </c>
      <c r="AR70">
        <v>3.8792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774.80910826565912</v>
      </c>
      <c r="DN70">
        <v>25.696530716237785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323.01982042291996</v>
      </c>
      <c r="L71">
        <v>9.4223712997674731</v>
      </c>
      <c r="M71">
        <v>63.774957888826506</v>
      </c>
      <c r="N71">
        <v>25.73</v>
      </c>
      <c r="O71">
        <v>73.290220864661649</v>
      </c>
      <c r="P71">
        <v>17.408045134818288</v>
      </c>
      <c r="Q71">
        <v>8.7776849456802886</v>
      </c>
      <c r="R71">
        <v>11.05454452195322</v>
      </c>
      <c r="S71">
        <v>11.593458183241975</v>
      </c>
      <c r="T71">
        <v>0</v>
      </c>
      <c r="U71">
        <v>51.761990407673878</v>
      </c>
      <c r="V71">
        <v>7.3272118959107804</v>
      </c>
      <c r="W71">
        <v>18.25819495526839</v>
      </c>
      <c r="X71">
        <v>64.78538303627704</v>
      </c>
      <c r="Y71">
        <v>0</v>
      </c>
      <c r="Z71">
        <v>0</v>
      </c>
      <c r="AA71">
        <v>0</v>
      </c>
      <c r="AB71">
        <v>11.53238</v>
      </c>
      <c r="AC71">
        <v>0</v>
      </c>
      <c r="AD71">
        <v>4.0033800000000008</v>
      </c>
      <c r="AE71">
        <v>21.712782000000001</v>
      </c>
      <c r="AF71">
        <v>6.1515000000000013</v>
      </c>
      <c r="AG71">
        <v>27.762659999999997</v>
      </c>
      <c r="AH71">
        <v>17.468640000000001</v>
      </c>
      <c r="AI71">
        <v>0</v>
      </c>
      <c r="AJ71">
        <v>0</v>
      </c>
      <c r="AK71">
        <v>11.315220000000002</v>
      </c>
      <c r="AL71">
        <v>19.0718</v>
      </c>
      <c r="AM71">
        <v>0</v>
      </c>
      <c r="AN71">
        <v>0</v>
      </c>
      <c r="AO71">
        <v>7.7474879999999979</v>
      </c>
      <c r="AP71">
        <v>5.1199697529295056</v>
      </c>
      <c r="AQ71">
        <v>0</v>
      </c>
      <c r="AR71">
        <v>3.8792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799.58624939152651</v>
      </c>
      <c r="DN71">
        <v>26.518253918402426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324.14335566317146</v>
      </c>
      <c r="L72">
        <v>9.4223712997674731</v>
      </c>
      <c r="M72">
        <v>63.774957888826506</v>
      </c>
      <c r="N72">
        <v>25.73</v>
      </c>
      <c r="O72">
        <v>73.290220864661649</v>
      </c>
      <c r="P72">
        <v>17.408045134818288</v>
      </c>
      <c r="Q72">
        <v>8.7776849456802886</v>
      </c>
      <c r="R72">
        <v>11.05454452195322</v>
      </c>
      <c r="S72">
        <v>11.593458183241975</v>
      </c>
      <c r="T72">
        <v>0</v>
      </c>
      <c r="U72">
        <v>51.761990407673878</v>
      </c>
      <c r="V72">
        <v>7.3272118959107804</v>
      </c>
      <c r="W72">
        <v>18.25819495526839</v>
      </c>
      <c r="X72">
        <v>64.78538303627704</v>
      </c>
      <c r="Y72">
        <v>0</v>
      </c>
      <c r="Z72">
        <v>0</v>
      </c>
      <c r="AA72">
        <v>5.8991382826601662</v>
      </c>
      <c r="AB72">
        <v>11.53238</v>
      </c>
      <c r="AC72">
        <v>0</v>
      </c>
      <c r="AD72">
        <v>8.0067599999999999</v>
      </c>
      <c r="AE72">
        <v>21.712782000000001</v>
      </c>
      <c r="AF72">
        <v>6.1515000000000013</v>
      </c>
      <c r="AG72">
        <v>27.762659999999997</v>
      </c>
      <c r="AH72">
        <v>24.955200000000001</v>
      </c>
      <c r="AI72">
        <v>0</v>
      </c>
      <c r="AJ72">
        <v>0</v>
      </c>
      <c r="AK72">
        <v>11.315220000000002</v>
      </c>
      <c r="AL72">
        <v>19.0718</v>
      </c>
      <c r="AM72">
        <v>0</v>
      </c>
      <c r="AN72">
        <v>0</v>
      </c>
      <c r="AO72">
        <v>7.7474879999999979</v>
      </c>
      <c r="AP72">
        <v>5.1199697529295056</v>
      </c>
      <c r="AQ72">
        <v>0</v>
      </c>
      <c r="AR72">
        <v>3.8792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817.50447354253345</v>
      </c>
      <c r="DN72">
        <v>27.112643290307165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336.88646998126285</v>
      </c>
      <c r="L73">
        <v>9.4223712997674731</v>
      </c>
      <c r="M73">
        <v>63.774957888826506</v>
      </c>
      <c r="N73">
        <v>25.73</v>
      </c>
      <c r="O73">
        <v>73.290220864661649</v>
      </c>
      <c r="P73">
        <v>17.408045134818288</v>
      </c>
      <c r="Q73">
        <v>8.7776849456802886</v>
      </c>
      <c r="R73">
        <v>11.05454452195322</v>
      </c>
      <c r="S73">
        <v>11.593458183241975</v>
      </c>
      <c r="T73">
        <v>0</v>
      </c>
      <c r="U73">
        <v>51.761990407673878</v>
      </c>
      <c r="V73">
        <v>7.3272118959107804</v>
      </c>
      <c r="W73">
        <v>18.25819495526839</v>
      </c>
      <c r="X73">
        <v>64.78538303627704</v>
      </c>
      <c r="Y73">
        <v>0</v>
      </c>
      <c r="Z73">
        <v>0</v>
      </c>
      <c r="AA73">
        <v>11.451268431046202</v>
      </c>
      <c r="AB73">
        <v>11.53238</v>
      </c>
      <c r="AC73">
        <v>0</v>
      </c>
      <c r="AD73">
        <v>12.010140000000002</v>
      </c>
      <c r="AE73">
        <v>21.712782000000001</v>
      </c>
      <c r="AF73">
        <v>6.1515000000000013</v>
      </c>
      <c r="AG73">
        <v>27.762659999999997</v>
      </c>
      <c r="AH73">
        <v>30.778079999999992</v>
      </c>
      <c r="AI73">
        <v>0</v>
      </c>
      <c r="AJ73">
        <v>0</v>
      </c>
      <c r="AK73">
        <v>11.315220000000002</v>
      </c>
      <c r="AL73">
        <v>19.0718</v>
      </c>
      <c r="AM73">
        <v>0</v>
      </c>
      <c r="AN73">
        <v>0</v>
      </c>
      <c r="AO73">
        <v>7.7474879999999979</v>
      </c>
      <c r="AP73">
        <v>5.1199697529295056</v>
      </c>
      <c r="AQ73">
        <v>10.699150000000001</v>
      </c>
      <c r="AR73">
        <v>4.8489999999999984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856.01752810837945</v>
      </c>
      <c r="DN73">
        <v>28.39004319093868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338.00664903319961</v>
      </c>
      <c r="L74">
        <v>9.4223712997674731</v>
      </c>
      <c r="M74">
        <v>63.774957888826506</v>
      </c>
      <c r="N74">
        <v>25.73</v>
      </c>
      <c r="O74">
        <v>73.290220864661649</v>
      </c>
      <c r="P74">
        <v>17.408045134818288</v>
      </c>
      <c r="Q74">
        <v>8.7776849456802886</v>
      </c>
      <c r="R74">
        <v>11.05454452195322</v>
      </c>
      <c r="S74">
        <v>11.593458183241975</v>
      </c>
      <c r="T74">
        <v>0</v>
      </c>
      <c r="U74">
        <v>51.761990407673878</v>
      </c>
      <c r="V74">
        <v>7.3272118959107804</v>
      </c>
      <c r="W74">
        <v>18.25819495526839</v>
      </c>
      <c r="X74">
        <v>64.78538303627704</v>
      </c>
      <c r="Y74">
        <v>0</v>
      </c>
      <c r="Z74">
        <v>0</v>
      </c>
      <c r="AA74">
        <v>17.350406713706374</v>
      </c>
      <c r="AB74">
        <v>11.53238</v>
      </c>
      <c r="AC74">
        <v>0</v>
      </c>
      <c r="AD74">
        <v>16.013520000000003</v>
      </c>
      <c r="AE74">
        <v>21.712782000000001</v>
      </c>
      <c r="AF74">
        <v>6.1515000000000013</v>
      </c>
      <c r="AG74">
        <v>27.762659999999997</v>
      </c>
      <c r="AH74">
        <v>37.432799999999993</v>
      </c>
      <c r="AI74">
        <v>0</v>
      </c>
      <c r="AJ74">
        <v>0</v>
      </c>
      <c r="AK74">
        <v>11.315220000000002</v>
      </c>
      <c r="AL74">
        <v>19.0718</v>
      </c>
      <c r="AM74">
        <v>0</v>
      </c>
      <c r="AN74">
        <v>0</v>
      </c>
      <c r="AO74">
        <v>7.7474879999999979</v>
      </c>
      <c r="AP74">
        <v>5.1199697529295056</v>
      </c>
      <c r="AQ74">
        <v>21.572980000000001</v>
      </c>
      <c r="AR74">
        <v>5.8187999999999986</v>
      </c>
      <c r="AS74">
        <v>4.1356000000000002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884.59081688006449</v>
      </c>
      <c r="DN74">
        <v>29.33780175385046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351.66718715221259</v>
      </c>
      <c r="L75">
        <v>9.4223712997674731</v>
      </c>
      <c r="M75">
        <v>63.774957888826506</v>
      </c>
      <c r="N75">
        <v>25.73</v>
      </c>
      <c r="O75">
        <v>73.290220864661649</v>
      </c>
      <c r="P75">
        <v>17.408045134818288</v>
      </c>
      <c r="Q75">
        <v>8.7776849456802886</v>
      </c>
      <c r="R75">
        <v>11.05454452195322</v>
      </c>
      <c r="S75">
        <v>11.593458183241975</v>
      </c>
      <c r="T75">
        <v>0</v>
      </c>
      <c r="U75">
        <v>51.761990407673878</v>
      </c>
      <c r="V75">
        <v>7.3272118959107804</v>
      </c>
      <c r="W75">
        <v>18.25819495526839</v>
      </c>
      <c r="X75">
        <v>64.78538303627704</v>
      </c>
      <c r="Y75">
        <v>0</v>
      </c>
      <c r="Z75">
        <v>0</v>
      </c>
      <c r="AA75">
        <v>17.350406713706374</v>
      </c>
      <c r="AB75">
        <v>11.53238</v>
      </c>
      <c r="AC75">
        <v>0</v>
      </c>
      <c r="AD75">
        <v>16.013520000000003</v>
      </c>
      <c r="AE75">
        <v>21.712782000000001</v>
      </c>
      <c r="AF75">
        <v>6.1515000000000013</v>
      </c>
      <c r="AG75">
        <v>27.762659999999997</v>
      </c>
      <c r="AH75">
        <v>47.830799999999989</v>
      </c>
      <c r="AI75">
        <v>0</v>
      </c>
      <c r="AJ75">
        <v>0</v>
      </c>
      <c r="AK75">
        <v>11.315220000000002</v>
      </c>
      <c r="AL75">
        <v>19.0718</v>
      </c>
      <c r="AM75">
        <v>0</v>
      </c>
      <c r="AN75">
        <v>0</v>
      </c>
      <c r="AO75">
        <v>7.7474879999999979</v>
      </c>
      <c r="AP75">
        <v>4.7823893296594289</v>
      </c>
      <c r="AQ75">
        <v>32.359470000000009</v>
      </c>
      <c r="AR75">
        <v>3.8792</v>
      </c>
      <c r="AS75">
        <v>4.1356000000000002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916.11325709212167</v>
      </c>
      <c r="DN75">
        <v>30.383209237536004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351.88456269849962</v>
      </c>
      <c r="L76">
        <v>9.4223712997674731</v>
      </c>
      <c r="M76">
        <v>63.774957888826506</v>
      </c>
      <c r="N76">
        <v>25.73</v>
      </c>
      <c r="O76">
        <v>73.290220864661649</v>
      </c>
      <c r="P76">
        <v>17.408045134818288</v>
      </c>
      <c r="Q76">
        <v>8.7776849456802886</v>
      </c>
      <c r="R76">
        <v>11.05454452195322</v>
      </c>
      <c r="S76">
        <v>11.593458183241975</v>
      </c>
      <c r="T76">
        <v>0</v>
      </c>
      <c r="U76">
        <v>51.761990407673878</v>
      </c>
      <c r="V76">
        <v>7.3272118959107804</v>
      </c>
      <c r="W76">
        <v>18.25819495526839</v>
      </c>
      <c r="X76">
        <v>64.78538303627704</v>
      </c>
      <c r="Y76">
        <v>0</v>
      </c>
      <c r="Z76">
        <v>0</v>
      </c>
      <c r="AA76">
        <v>17.350406713706374</v>
      </c>
      <c r="AB76">
        <v>11.53238</v>
      </c>
      <c r="AC76">
        <v>4.25068</v>
      </c>
      <c r="AD76">
        <v>16.013520000000003</v>
      </c>
      <c r="AE76">
        <v>21.712782000000001</v>
      </c>
      <c r="AF76">
        <v>6.1515000000000013</v>
      </c>
      <c r="AG76">
        <v>27.762659999999997</v>
      </c>
      <c r="AH76">
        <v>54.069599999999994</v>
      </c>
      <c r="AI76">
        <v>0</v>
      </c>
      <c r="AJ76">
        <v>0</v>
      </c>
      <c r="AK76">
        <v>11.315220000000002</v>
      </c>
      <c r="AL76">
        <v>19.0718</v>
      </c>
      <c r="AM76">
        <v>0</v>
      </c>
      <c r="AN76">
        <v>0</v>
      </c>
      <c r="AO76">
        <v>7.7474879999999979</v>
      </c>
      <c r="AP76">
        <v>4.7823893296594289</v>
      </c>
      <c r="AQ76">
        <v>43.145960000000002</v>
      </c>
      <c r="AR76">
        <v>3.8792</v>
      </c>
      <c r="AS76">
        <v>4.1356000000000002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936.91666577521744</v>
      </c>
      <c r="DN76">
        <v>31.073146100727314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365.41006837207345</v>
      </c>
      <c r="L77">
        <v>9.4223712997674731</v>
      </c>
      <c r="M77">
        <v>63.774957888826506</v>
      </c>
      <c r="N77">
        <v>25.73</v>
      </c>
      <c r="O77">
        <v>73.290220864661649</v>
      </c>
      <c r="P77">
        <v>18.545391083030502</v>
      </c>
      <c r="Q77">
        <v>8.7776849456802886</v>
      </c>
      <c r="R77">
        <v>11.05454452195322</v>
      </c>
      <c r="S77">
        <v>11.593458183241975</v>
      </c>
      <c r="T77">
        <v>0</v>
      </c>
      <c r="U77">
        <v>51.761990407673878</v>
      </c>
      <c r="V77">
        <v>7.3272118959107804</v>
      </c>
      <c r="W77">
        <v>18.25819495526839</v>
      </c>
      <c r="X77">
        <v>64.78538303627704</v>
      </c>
      <c r="Y77">
        <v>0</v>
      </c>
      <c r="Z77">
        <v>0.96620000000000006</v>
      </c>
      <c r="AA77">
        <v>17.350406713706374</v>
      </c>
      <c r="AB77">
        <v>11.53238</v>
      </c>
      <c r="AC77">
        <v>8.50136</v>
      </c>
      <c r="AD77">
        <v>16.050652800000002</v>
      </c>
      <c r="AE77">
        <v>21.712782000000001</v>
      </c>
      <c r="AF77">
        <v>6.1515000000000013</v>
      </c>
      <c r="AG77">
        <v>27.762659999999997</v>
      </c>
      <c r="AH77">
        <v>61.639344000000001</v>
      </c>
      <c r="AI77">
        <v>1.3977499999999998</v>
      </c>
      <c r="AJ77">
        <v>0</v>
      </c>
      <c r="AK77">
        <v>11.315220000000002</v>
      </c>
      <c r="AL77">
        <v>19.0718</v>
      </c>
      <c r="AM77">
        <v>1.9903599999999997</v>
      </c>
      <c r="AN77">
        <v>0</v>
      </c>
      <c r="AO77">
        <v>7.7474879999999979</v>
      </c>
      <c r="AP77">
        <v>4.7823893296594289</v>
      </c>
      <c r="AQ77">
        <v>43.145960000000002</v>
      </c>
      <c r="AR77">
        <v>3.8792</v>
      </c>
      <c r="AS77">
        <v>4.1356000000000002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966.80030584117287</v>
      </c>
      <c r="DN77">
        <v>32.064224456557746</v>
      </c>
    </row>
    <row r="78" spans="1:118">
      <c r="A78" t="s">
        <v>120</v>
      </c>
      <c r="B78">
        <v>0</v>
      </c>
      <c r="C78">
        <v>0</v>
      </c>
      <c r="D78">
        <v>0.71887100636942669</v>
      </c>
      <c r="E78">
        <v>0</v>
      </c>
      <c r="F78">
        <v>0</v>
      </c>
      <c r="G78">
        <v>0.74380145454545454</v>
      </c>
      <c r="H78">
        <v>0</v>
      </c>
      <c r="I78">
        <v>0</v>
      </c>
      <c r="J78">
        <v>4.0436814871220612</v>
      </c>
      <c r="K78">
        <v>365.75214481392504</v>
      </c>
      <c r="L78">
        <v>9.4223712997674731</v>
      </c>
      <c r="M78">
        <v>63.774957888826506</v>
      </c>
      <c r="N78">
        <v>25.73</v>
      </c>
      <c r="O78">
        <v>73.290220864661649</v>
      </c>
      <c r="P78">
        <v>19.268361368984518</v>
      </c>
      <c r="Q78">
        <v>8.7776849456802886</v>
      </c>
      <c r="R78">
        <v>11.05454452195322</v>
      </c>
      <c r="S78">
        <v>11.593458183241975</v>
      </c>
      <c r="T78">
        <v>0</v>
      </c>
      <c r="U78">
        <v>51.761990407673878</v>
      </c>
      <c r="V78">
        <v>7.3272118959107804</v>
      </c>
      <c r="W78">
        <v>18.25819495526839</v>
      </c>
      <c r="X78">
        <v>64.78538303627704</v>
      </c>
      <c r="Y78">
        <v>0</v>
      </c>
      <c r="Z78">
        <v>8.5914503999999976</v>
      </c>
      <c r="AA78">
        <v>18.513577979793247</v>
      </c>
      <c r="AB78">
        <v>17.351256000000003</v>
      </c>
      <c r="AC78">
        <v>12.764903812156431</v>
      </c>
      <c r="AD78">
        <v>16.050652800000002</v>
      </c>
      <c r="AE78">
        <v>21.712782000000001</v>
      </c>
      <c r="AF78">
        <v>13.669999999999998</v>
      </c>
      <c r="AG78">
        <v>27.762659999999997</v>
      </c>
      <c r="AH78">
        <v>61.639344000000001</v>
      </c>
      <c r="AI78">
        <v>2.7954999999999997</v>
      </c>
      <c r="AJ78">
        <v>0</v>
      </c>
      <c r="AK78">
        <v>11.315220000000002</v>
      </c>
      <c r="AL78">
        <v>19.0718</v>
      </c>
      <c r="AM78">
        <v>6.9405023999999997</v>
      </c>
      <c r="AN78">
        <v>0</v>
      </c>
      <c r="AO78">
        <v>7.7474879999999979</v>
      </c>
      <c r="AP78">
        <v>4.7823893296594289</v>
      </c>
      <c r="AQ78">
        <v>43.145960000000002</v>
      </c>
      <c r="AR78">
        <v>3.8792</v>
      </c>
      <c r="AS78">
        <v>4.1356000000000002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1004.8471068464241</v>
      </c>
      <c r="DN78">
        <v>33.326058005392738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0.85860996825396829</v>
      </c>
      <c r="K79">
        <v>379.01019275113873</v>
      </c>
      <c r="L79">
        <v>9.4223712997674731</v>
      </c>
      <c r="M79">
        <v>63.774957888826506</v>
      </c>
      <c r="N79">
        <v>25.73</v>
      </c>
      <c r="O79">
        <v>73.290220864661649</v>
      </c>
      <c r="P79">
        <v>19.562317327766181</v>
      </c>
      <c r="Q79">
        <v>8.7776849456802886</v>
      </c>
      <c r="R79">
        <v>11.05454452195322</v>
      </c>
      <c r="S79">
        <v>11.593458183241975</v>
      </c>
      <c r="T79">
        <v>0</v>
      </c>
      <c r="U79">
        <v>51.761990407673878</v>
      </c>
      <c r="V79">
        <v>7.3272118959107804</v>
      </c>
      <c r="W79">
        <v>18.25819495526839</v>
      </c>
      <c r="X79">
        <v>64.78538303627704</v>
      </c>
      <c r="Y79">
        <v>0</v>
      </c>
      <c r="Z79">
        <v>8.5914503999999976</v>
      </c>
      <c r="AA79">
        <v>18.513577979793247</v>
      </c>
      <c r="AB79">
        <v>17.351256000000003</v>
      </c>
      <c r="AC79">
        <v>12.764903812156431</v>
      </c>
      <c r="AD79">
        <v>16.050652800000002</v>
      </c>
      <c r="AE79">
        <v>21.712782000000001</v>
      </c>
      <c r="AF79">
        <v>13.669999999999998</v>
      </c>
      <c r="AG79">
        <v>27.762659999999997</v>
      </c>
      <c r="AH79">
        <v>61.639344000000001</v>
      </c>
      <c r="AI79">
        <v>14.362160799999996</v>
      </c>
      <c r="AJ79">
        <v>0</v>
      </c>
      <c r="AK79">
        <v>11.315220000000002</v>
      </c>
      <c r="AL79">
        <v>19.0718</v>
      </c>
      <c r="AM79">
        <v>6.9405023999999997</v>
      </c>
      <c r="AN79">
        <v>0</v>
      </c>
      <c r="AO79">
        <v>7.7474879999999979</v>
      </c>
      <c r="AP79">
        <v>4.7823893296594289</v>
      </c>
      <c r="AQ79">
        <v>43.145960000000002</v>
      </c>
      <c r="AR79">
        <v>16.971499999999995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1037.3329482884062</v>
      </c>
      <c r="DN79">
        <v>34.403437279623049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379.61464379250839</v>
      </c>
      <c r="L80">
        <v>9.4223712997674731</v>
      </c>
      <c r="M80">
        <v>63.774957888826506</v>
      </c>
      <c r="N80">
        <v>25.73</v>
      </c>
      <c r="O80">
        <v>73.290220864661649</v>
      </c>
      <c r="P80">
        <v>19.268570520292464</v>
      </c>
      <c r="Q80">
        <v>8.7776849456802886</v>
      </c>
      <c r="R80">
        <v>11.05454452195322</v>
      </c>
      <c r="S80">
        <v>11.593458183241975</v>
      </c>
      <c r="T80">
        <v>0</v>
      </c>
      <c r="U80">
        <v>51.761990407673878</v>
      </c>
      <c r="V80">
        <v>7.3272118959107804</v>
      </c>
      <c r="W80">
        <v>18.25819495526839</v>
      </c>
      <c r="X80">
        <v>64.78538303627704</v>
      </c>
      <c r="Y80">
        <v>0</v>
      </c>
      <c r="Z80">
        <v>8.5914503999999976</v>
      </c>
      <c r="AA80">
        <v>18.513577979793247</v>
      </c>
      <c r="AB80">
        <v>17.351256000000003</v>
      </c>
      <c r="AC80">
        <v>12.764903812156431</v>
      </c>
      <c r="AD80">
        <v>16.050652800000002</v>
      </c>
      <c r="AE80">
        <v>21.712782000000001</v>
      </c>
      <c r="AF80">
        <v>13.669999999999998</v>
      </c>
      <c r="AG80">
        <v>27.762659999999997</v>
      </c>
      <c r="AH80">
        <v>61.639344000000001</v>
      </c>
      <c r="AI80">
        <v>21.543241199999997</v>
      </c>
      <c r="AJ80">
        <v>0</v>
      </c>
      <c r="AK80">
        <v>11.315220000000002</v>
      </c>
      <c r="AL80">
        <v>19.0718</v>
      </c>
      <c r="AM80">
        <v>6.9405023999999997</v>
      </c>
      <c r="AN80">
        <v>0</v>
      </c>
      <c r="AO80">
        <v>7.7474879999999979</v>
      </c>
      <c r="AP80">
        <v>4.7823893296594289</v>
      </c>
      <c r="AQ80">
        <v>43.145960000000002</v>
      </c>
      <c r="AR80">
        <v>16.971499999999995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1043.7531975059883</v>
      </c>
      <c r="DN80">
        <v>34.616362727683111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392.42746954612409</v>
      </c>
      <c r="L81">
        <v>9.4223712997674731</v>
      </c>
      <c r="M81">
        <v>63.774957888826506</v>
      </c>
      <c r="N81">
        <v>25.73</v>
      </c>
      <c r="O81">
        <v>73.290220864661649</v>
      </c>
      <c r="P81">
        <v>19.268570520292464</v>
      </c>
      <c r="Q81">
        <v>8.7776849456802886</v>
      </c>
      <c r="R81">
        <v>11.05454452195322</v>
      </c>
      <c r="S81">
        <v>11.593458183241975</v>
      </c>
      <c r="T81">
        <v>0</v>
      </c>
      <c r="U81">
        <v>51.761990407673878</v>
      </c>
      <c r="V81">
        <v>7.3272118959107804</v>
      </c>
      <c r="W81">
        <v>19.267001384832778</v>
      </c>
      <c r="X81">
        <v>64.78538303627704</v>
      </c>
      <c r="Y81">
        <v>0</v>
      </c>
      <c r="Z81">
        <v>8.5914503999999976</v>
      </c>
      <c r="AA81">
        <v>18.513577979793247</v>
      </c>
      <c r="AB81">
        <v>17.351256000000003</v>
      </c>
      <c r="AC81">
        <v>12.764903812156431</v>
      </c>
      <c r="AD81">
        <v>16.050652800000002</v>
      </c>
      <c r="AE81">
        <v>21.712782000000001</v>
      </c>
      <c r="AF81">
        <v>13.669999999999998</v>
      </c>
      <c r="AG81">
        <v>27.762659999999997</v>
      </c>
      <c r="AH81">
        <v>61.639344000000001</v>
      </c>
      <c r="AI81">
        <v>21.543241199999997</v>
      </c>
      <c r="AJ81">
        <v>0</v>
      </c>
      <c r="AK81">
        <v>11.315220000000002</v>
      </c>
      <c r="AL81">
        <v>19.0718</v>
      </c>
      <c r="AM81">
        <v>6.9405023999999997</v>
      </c>
      <c r="AN81">
        <v>0</v>
      </c>
      <c r="AO81">
        <v>7.7474879999999979</v>
      </c>
      <c r="AP81">
        <v>4.7823893296594289</v>
      </c>
      <c r="AQ81">
        <v>43.145960000000002</v>
      </c>
      <c r="AR81">
        <v>5.333899999999999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1045.8671222465384</v>
      </c>
      <c r="DN81">
        <v>34.686470170313058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406.35591731699634</v>
      </c>
      <c r="L82">
        <v>9.4223712997674731</v>
      </c>
      <c r="M82">
        <v>63.774957888826506</v>
      </c>
      <c r="N82">
        <v>25.73</v>
      </c>
      <c r="O82">
        <v>73.290220864661649</v>
      </c>
      <c r="P82">
        <v>19.268570520292464</v>
      </c>
      <c r="Q82">
        <v>8.7776849456802886</v>
      </c>
      <c r="R82">
        <v>11.05454452195322</v>
      </c>
      <c r="S82">
        <v>11.593458183241975</v>
      </c>
      <c r="T82">
        <v>0</v>
      </c>
      <c r="U82">
        <v>51.761990407673878</v>
      </c>
      <c r="V82">
        <v>7.3272118959107804</v>
      </c>
      <c r="W82">
        <v>19.332714839164122</v>
      </c>
      <c r="X82">
        <v>64.78538303627704</v>
      </c>
      <c r="Y82">
        <v>0</v>
      </c>
      <c r="Z82">
        <v>8.5914503999999976</v>
      </c>
      <c r="AA82">
        <v>18.513577979793247</v>
      </c>
      <c r="AB82">
        <v>17.351256000000003</v>
      </c>
      <c r="AC82">
        <v>12.764903812156431</v>
      </c>
      <c r="AD82">
        <v>16.050652800000002</v>
      </c>
      <c r="AE82">
        <v>21.712782000000001</v>
      </c>
      <c r="AF82">
        <v>13.669999999999998</v>
      </c>
      <c r="AG82">
        <v>27.762659999999997</v>
      </c>
      <c r="AH82">
        <v>61.639344000000001</v>
      </c>
      <c r="AI82">
        <v>21.543241199999997</v>
      </c>
      <c r="AJ82">
        <v>0</v>
      </c>
      <c r="AK82">
        <v>11.315220000000002</v>
      </c>
      <c r="AL82">
        <v>19.0718</v>
      </c>
      <c r="AM82">
        <v>6.9405023999999997</v>
      </c>
      <c r="AN82">
        <v>0</v>
      </c>
      <c r="AO82">
        <v>7.7474879999999979</v>
      </c>
      <c r="AP82">
        <v>4.7823893296594289</v>
      </c>
      <c r="AQ82">
        <v>43.145960000000002</v>
      </c>
      <c r="AR82">
        <v>5.333899999999999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1059.4120712074332</v>
      </c>
      <c r="DN82">
        <v>35.135682434621856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420.2819064153158</v>
      </c>
      <c r="L83">
        <v>9.4223712997674731</v>
      </c>
      <c r="M83">
        <v>63.774957888826506</v>
      </c>
      <c r="N83">
        <v>25.73</v>
      </c>
      <c r="O83">
        <v>73.290220864661649</v>
      </c>
      <c r="P83">
        <v>19.268570520292464</v>
      </c>
      <c r="Q83">
        <v>8.7776849456802886</v>
      </c>
      <c r="R83">
        <v>11.05454452195322</v>
      </c>
      <c r="S83">
        <v>11.593458183241975</v>
      </c>
      <c r="T83">
        <v>0</v>
      </c>
      <c r="U83">
        <v>51.761990407673878</v>
      </c>
      <c r="V83">
        <v>7.3272118959107804</v>
      </c>
      <c r="W83">
        <v>19.332714839164122</v>
      </c>
      <c r="X83">
        <v>64.78538303627704</v>
      </c>
      <c r="Y83">
        <v>0</v>
      </c>
      <c r="Z83">
        <v>8.5914503999999976</v>
      </c>
      <c r="AA83">
        <v>18.49553355681099</v>
      </c>
      <c r="AB83">
        <v>17.351256000000003</v>
      </c>
      <c r="AC83">
        <v>12.764903812156431</v>
      </c>
      <c r="AD83">
        <v>11.66202</v>
      </c>
      <c r="AE83">
        <v>21.712782000000001</v>
      </c>
      <c r="AF83">
        <v>13.669999999999998</v>
      </c>
      <c r="AG83">
        <v>27.762659999999997</v>
      </c>
      <c r="AH83">
        <v>54.069599999999994</v>
      </c>
      <c r="AI83">
        <v>21.543241199999997</v>
      </c>
      <c r="AJ83">
        <v>0</v>
      </c>
      <c r="AK83">
        <v>11.315220000000002</v>
      </c>
      <c r="AL83">
        <v>19.0718</v>
      </c>
      <c r="AM83">
        <v>6.9405023999999997</v>
      </c>
      <c r="AN83">
        <v>0</v>
      </c>
      <c r="AO83">
        <v>7.7474879999999979</v>
      </c>
      <c r="AP83">
        <v>4.7823893296594289</v>
      </c>
      <c r="AQ83">
        <v>43.145960000000002</v>
      </c>
      <c r="AR83">
        <v>5.333899999999999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1061.2990578778199</v>
      </c>
      <c r="DN83">
        <v>35.198263639572346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434.22068640640424</v>
      </c>
      <c r="L84">
        <v>9.4223712997674731</v>
      </c>
      <c r="M84">
        <v>63.774957888826506</v>
      </c>
      <c r="N84">
        <v>25.73</v>
      </c>
      <c r="O84">
        <v>73.290220864661649</v>
      </c>
      <c r="P84">
        <v>19.268570520292464</v>
      </c>
      <c r="Q84">
        <v>8.7776849456802886</v>
      </c>
      <c r="R84">
        <v>11.05454452195322</v>
      </c>
      <c r="S84">
        <v>11.593458183241975</v>
      </c>
      <c r="T84">
        <v>0</v>
      </c>
      <c r="U84">
        <v>51.761990407673878</v>
      </c>
      <c r="V84">
        <v>7.3272118959107804</v>
      </c>
      <c r="W84">
        <v>19.332714839164122</v>
      </c>
      <c r="X84">
        <v>64.78538303627704</v>
      </c>
      <c r="Y84">
        <v>0</v>
      </c>
      <c r="Z84">
        <v>2.8638167999999999</v>
      </c>
      <c r="AA84">
        <v>18.49553355681099</v>
      </c>
      <c r="AB84">
        <v>17.351256000000003</v>
      </c>
      <c r="AC84">
        <v>12.764903812156431</v>
      </c>
      <c r="AD84">
        <v>11.604000000000001</v>
      </c>
      <c r="AE84">
        <v>14.475187999999999</v>
      </c>
      <c r="AF84">
        <v>13.669999999999998</v>
      </c>
      <c r="AG84">
        <v>27.762659999999997</v>
      </c>
      <c r="AH84">
        <v>54.069599999999994</v>
      </c>
      <c r="AI84">
        <v>14.362160799999996</v>
      </c>
      <c r="AJ84">
        <v>0</v>
      </c>
      <c r="AK84">
        <v>11.315220000000002</v>
      </c>
      <c r="AL84">
        <v>19.0718</v>
      </c>
      <c r="AM84">
        <v>6.9405023999999997</v>
      </c>
      <c r="AN84">
        <v>0</v>
      </c>
      <c r="AO84">
        <v>7.7474879999999979</v>
      </c>
      <c r="AP84">
        <v>4.7823893296594289</v>
      </c>
      <c r="AQ84">
        <v>43.145960000000002</v>
      </c>
      <c r="AR84">
        <v>5.333899999999999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1055.2346337074632</v>
      </c>
      <c r="DN84">
        <v>34.997139801017454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448.1620275631783</v>
      </c>
      <c r="L85">
        <v>9.4223712997674731</v>
      </c>
      <c r="M85">
        <v>63.774957888826506</v>
      </c>
      <c r="N85">
        <v>25.73</v>
      </c>
      <c r="O85">
        <v>73.290220864661649</v>
      </c>
      <c r="P85">
        <v>19.268570520292464</v>
      </c>
      <c r="Q85">
        <v>8.7776849456802886</v>
      </c>
      <c r="R85">
        <v>11.05454452195322</v>
      </c>
      <c r="S85">
        <v>11.593458183241975</v>
      </c>
      <c r="T85">
        <v>0</v>
      </c>
      <c r="U85">
        <v>51.761990407673878</v>
      </c>
      <c r="V85">
        <v>7.3272118959107804</v>
      </c>
      <c r="W85">
        <v>19.332714839164122</v>
      </c>
      <c r="X85">
        <v>64.78538303627704</v>
      </c>
      <c r="Y85">
        <v>0</v>
      </c>
      <c r="Z85">
        <v>2.8638167999999999</v>
      </c>
      <c r="AA85">
        <v>12.318788766731522</v>
      </c>
      <c r="AB85">
        <v>17.351256000000003</v>
      </c>
      <c r="AC85">
        <v>12.764903812156431</v>
      </c>
      <c r="AD85">
        <v>11.604000000000001</v>
      </c>
      <c r="AE85">
        <v>21.712782000000001</v>
      </c>
      <c r="AF85">
        <v>13.669999999999998</v>
      </c>
      <c r="AG85">
        <v>27.762659999999997</v>
      </c>
      <c r="AH85">
        <v>49.910400000000003</v>
      </c>
      <c r="AI85">
        <v>2.2363999999999997</v>
      </c>
      <c r="AJ85">
        <v>0</v>
      </c>
      <c r="AK85">
        <v>11.315220000000002</v>
      </c>
      <c r="AL85">
        <v>19.0718</v>
      </c>
      <c r="AM85">
        <v>6.9405023999999997</v>
      </c>
      <c r="AN85">
        <v>0</v>
      </c>
      <c r="AO85">
        <v>7.7474879999999979</v>
      </c>
      <c r="AP85">
        <v>4.7823893296594289</v>
      </c>
      <c r="AQ85">
        <v>43.145960000000002</v>
      </c>
      <c r="AR85">
        <v>7.7584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1056.3398542177549</v>
      </c>
      <c r="DN85">
        <v>35.033648857420062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462.09305640804314</v>
      </c>
      <c r="L86">
        <v>9.4223712997674731</v>
      </c>
      <c r="M86">
        <v>63.774957888826506</v>
      </c>
      <c r="N86">
        <v>25.73</v>
      </c>
      <c r="O86">
        <v>73.290220864661649</v>
      </c>
      <c r="P86">
        <v>19.268570520292464</v>
      </c>
      <c r="Q86">
        <v>8.7776849456802886</v>
      </c>
      <c r="R86">
        <v>11.05454452195322</v>
      </c>
      <c r="S86">
        <v>11.593458183241975</v>
      </c>
      <c r="T86">
        <v>0</v>
      </c>
      <c r="U86">
        <v>51.761990407673878</v>
      </c>
      <c r="V86">
        <v>7.3272118959107804</v>
      </c>
      <c r="W86">
        <v>19.332714839164122</v>
      </c>
      <c r="X86">
        <v>64.78538303627704</v>
      </c>
      <c r="Y86">
        <v>0</v>
      </c>
      <c r="Z86">
        <v>0</v>
      </c>
      <c r="AA86">
        <v>11.451268431046202</v>
      </c>
      <c r="AB86">
        <v>17.351256000000003</v>
      </c>
      <c r="AC86">
        <v>8.50136</v>
      </c>
      <c r="AD86">
        <v>7.5426000000000002</v>
      </c>
      <c r="AE86">
        <v>21.712782000000001</v>
      </c>
      <c r="AF86">
        <v>6.8349999999999991</v>
      </c>
      <c r="AG86">
        <v>27.762659999999997</v>
      </c>
      <c r="AH86">
        <v>45.751200000000004</v>
      </c>
      <c r="AI86">
        <v>0</v>
      </c>
      <c r="AJ86">
        <v>0</v>
      </c>
      <c r="AK86">
        <v>11.315220000000002</v>
      </c>
      <c r="AL86">
        <v>19.0718</v>
      </c>
      <c r="AM86">
        <v>3.6880199999999999</v>
      </c>
      <c r="AN86">
        <v>0</v>
      </c>
      <c r="AO86">
        <v>7.7474879999999979</v>
      </c>
      <c r="AP86">
        <v>4.7823893296594289</v>
      </c>
      <c r="AQ86">
        <v>33.538560000000004</v>
      </c>
      <c r="AR86">
        <v>7.7584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1032.9014642600346</v>
      </c>
      <c r="DN86">
        <v>34.256304312163635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476.01902122203336</v>
      </c>
      <c r="L87">
        <v>9.4223712997674731</v>
      </c>
      <c r="M87">
        <v>63.774957888826506</v>
      </c>
      <c r="N87">
        <v>25.73</v>
      </c>
      <c r="O87">
        <v>73.290220864661649</v>
      </c>
      <c r="P87">
        <v>19.268570520292464</v>
      </c>
      <c r="Q87">
        <v>8.7776849456802886</v>
      </c>
      <c r="R87">
        <v>11.05454452195322</v>
      </c>
      <c r="S87">
        <v>11.593458183241975</v>
      </c>
      <c r="T87">
        <v>0</v>
      </c>
      <c r="U87">
        <v>51.761990407673878</v>
      </c>
      <c r="V87">
        <v>7.3272118959107804</v>
      </c>
      <c r="W87">
        <v>19.332714839164122</v>
      </c>
      <c r="X87">
        <v>64.78538303627704</v>
      </c>
      <c r="Y87">
        <v>0</v>
      </c>
      <c r="Z87">
        <v>0</v>
      </c>
      <c r="AA87">
        <v>5.8991382826601662</v>
      </c>
      <c r="AB87">
        <v>11.567503999999998</v>
      </c>
      <c r="AC87">
        <v>4.25068</v>
      </c>
      <c r="AD87">
        <v>7.5426000000000002</v>
      </c>
      <c r="AE87">
        <v>21.712782000000001</v>
      </c>
      <c r="AF87">
        <v>6.1515000000000013</v>
      </c>
      <c r="AG87">
        <v>27.762659999999997</v>
      </c>
      <c r="AH87">
        <v>37.432799999999993</v>
      </c>
      <c r="AI87">
        <v>0</v>
      </c>
      <c r="AJ87">
        <v>0</v>
      </c>
      <c r="AK87">
        <v>11.315220000000002</v>
      </c>
      <c r="AL87">
        <v>19.0718</v>
      </c>
      <c r="AM87">
        <v>0</v>
      </c>
      <c r="AN87">
        <v>0</v>
      </c>
      <c r="AO87">
        <v>7.7474879999999979</v>
      </c>
      <c r="AP87">
        <v>4.7823893296594289</v>
      </c>
      <c r="AQ87">
        <v>32.315800000000003</v>
      </c>
      <c r="AR87">
        <v>7.7584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1017.828215375059</v>
      </c>
      <c r="DN87">
        <v>33.75627586274328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489.93976084309713</v>
      </c>
      <c r="L88">
        <v>9.4223712997674731</v>
      </c>
      <c r="M88">
        <v>63.774957888826506</v>
      </c>
      <c r="N88">
        <v>25.73</v>
      </c>
      <c r="O88">
        <v>73.290220864661649</v>
      </c>
      <c r="P88">
        <v>19.268570520292464</v>
      </c>
      <c r="Q88">
        <v>8.7776849456802886</v>
      </c>
      <c r="R88">
        <v>11.05454452195322</v>
      </c>
      <c r="S88">
        <v>11.593458183241975</v>
      </c>
      <c r="T88">
        <v>0</v>
      </c>
      <c r="U88">
        <v>51.761990407673878</v>
      </c>
      <c r="V88">
        <v>7.3272118959107804</v>
      </c>
      <c r="W88">
        <v>19.332714839164122</v>
      </c>
      <c r="X88">
        <v>64.78538303627704</v>
      </c>
      <c r="Y88">
        <v>0</v>
      </c>
      <c r="Z88">
        <v>0</v>
      </c>
      <c r="AA88">
        <v>5.5521301483860404</v>
      </c>
      <c r="AB88">
        <v>11.567503999999998</v>
      </c>
      <c r="AC88">
        <v>4.25068</v>
      </c>
      <c r="AD88">
        <v>7.5426000000000002</v>
      </c>
      <c r="AE88">
        <v>21.712782000000001</v>
      </c>
      <c r="AF88">
        <v>6.1515000000000013</v>
      </c>
      <c r="AG88">
        <v>27.762659999999997</v>
      </c>
      <c r="AH88">
        <v>29.1144</v>
      </c>
      <c r="AI88">
        <v>0</v>
      </c>
      <c r="AJ88">
        <v>0</v>
      </c>
      <c r="AK88">
        <v>11.315220000000002</v>
      </c>
      <c r="AL88">
        <v>19.0718</v>
      </c>
      <c r="AM88">
        <v>0</v>
      </c>
      <c r="AN88">
        <v>0</v>
      </c>
      <c r="AO88">
        <v>7.7474879999999979</v>
      </c>
      <c r="AP88">
        <v>4.7823893296594289</v>
      </c>
      <c r="AQ88">
        <v>32.315800000000003</v>
      </c>
      <c r="AR88">
        <v>7.7584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1022.9148583572813</v>
      </c>
      <c r="DN88">
        <v>33.924964367310764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503.85034989660545</v>
      </c>
      <c r="L89">
        <v>9.4223712997674731</v>
      </c>
      <c r="M89">
        <v>63.774957888826506</v>
      </c>
      <c r="N89">
        <v>25.73</v>
      </c>
      <c r="O89">
        <v>73.290220864661649</v>
      </c>
      <c r="P89">
        <v>20.127407594685053</v>
      </c>
      <c r="Q89">
        <v>8.7776849456802886</v>
      </c>
      <c r="R89">
        <v>11.05454452195322</v>
      </c>
      <c r="S89">
        <v>11.593458183241975</v>
      </c>
      <c r="T89">
        <v>0</v>
      </c>
      <c r="U89">
        <v>51.761990407673878</v>
      </c>
      <c r="V89">
        <v>7.3272118959107804</v>
      </c>
      <c r="W89">
        <v>19.332714839164122</v>
      </c>
      <c r="X89">
        <v>64.78538303627704</v>
      </c>
      <c r="Y89">
        <v>0</v>
      </c>
      <c r="Z89">
        <v>0</v>
      </c>
      <c r="AA89">
        <v>0</v>
      </c>
      <c r="AB89">
        <v>11.567503999999998</v>
      </c>
      <c r="AC89">
        <v>4.25068</v>
      </c>
      <c r="AD89">
        <v>4.0033800000000008</v>
      </c>
      <c r="AE89">
        <v>21.712782000000001</v>
      </c>
      <c r="AF89">
        <v>6.1515000000000013</v>
      </c>
      <c r="AG89">
        <v>27.762659999999997</v>
      </c>
      <c r="AH89">
        <v>24.955200000000001</v>
      </c>
      <c r="AI89">
        <v>0</v>
      </c>
      <c r="AJ89">
        <v>0</v>
      </c>
      <c r="AK89">
        <v>11.315220000000002</v>
      </c>
      <c r="AL89">
        <v>19.0718</v>
      </c>
      <c r="AM89">
        <v>0</v>
      </c>
      <c r="AN89">
        <v>0</v>
      </c>
      <c r="AO89">
        <v>7.7474879999999979</v>
      </c>
      <c r="AP89">
        <v>4.7823893296594289</v>
      </c>
      <c r="AQ89">
        <v>32.315800000000003</v>
      </c>
      <c r="AR89">
        <v>7.7584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1024.3851043864365</v>
      </c>
      <c r="DN89">
        <v>33.973594317670305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509.61712704302721</v>
      </c>
      <c r="L90">
        <v>9.4223712997674731</v>
      </c>
      <c r="M90">
        <v>63.774957888826506</v>
      </c>
      <c r="N90">
        <v>25.73</v>
      </c>
      <c r="O90">
        <v>73.290220864661649</v>
      </c>
      <c r="P90">
        <v>20.304077835880932</v>
      </c>
      <c r="Q90">
        <v>8.7776849456802886</v>
      </c>
      <c r="R90">
        <v>11.05454452195322</v>
      </c>
      <c r="S90">
        <v>11.593458183241975</v>
      </c>
      <c r="T90">
        <v>0</v>
      </c>
      <c r="U90">
        <v>51.761990407673878</v>
      </c>
      <c r="V90">
        <v>7.3272118959107804</v>
      </c>
      <c r="W90">
        <v>19.332714839164122</v>
      </c>
      <c r="X90">
        <v>64.78538303627704</v>
      </c>
      <c r="Y90">
        <v>0</v>
      </c>
      <c r="Z90">
        <v>0</v>
      </c>
      <c r="AA90">
        <v>0</v>
      </c>
      <c r="AB90">
        <v>11.567503999999998</v>
      </c>
      <c r="AC90">
        <v>4.25068</v>
      </c>
      <c r="AD90">
        <v>4.0033800000000008</v>
      </c>
      <c r="AE90">
        <v>21.712782000000001</v>
      </c>
      <c r="AF90">
        <v>6.1515000000000013</v>
      </c>
      <c r="AG90">
        <v>27.762659999999997</v>
      </c>
      <c r="AH90">
        <v>20.546447999999998</v>
      </c>
      <c r="AI90">
        <v>0</v>
      </c>
      <c r="AJ90">
        <v>0</v>
      </c>
      <c r="AK90">
        <v>11.315220000000002</v>
      </c>
      <c r="AL90">
        <v>19.0718</v>
      </c>
      <c r="AM90">
        <v>0</v>
      </c>
      <c r="AN90">
        <v>0</v>
      </c>
      <c r="AO90">
        <v>7.7474879999999979</v>
      </c>
      <c r="AP90">
        <v>4.7823893296594289</v>
      </c>
      <c r="AQ90">
        <v>23.319780000000002</v>
      </c>
      <c r="AR90">
        <v>7.7584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1017.1632880747611</v>
      </c>
      <c r="DN90">
        <v>33.734086016963332</v>
      </c>
    </row>
    <row r="91" spans="1:118">
      <c r="A91" t="s">
        <v>133</v>
      </c>
      <c r="B91">
        <v>0</v>
      </c>
      <c r="C91">
        <v>0</v>
      </c>
      <c r="D91">
        <v>19.318543805123898</v>
      </c>
      <c r="E91">
        <v>0</v>
      </c>
      <c r="F91">
        <v>0</v>
      </c>
      <c r="G91">
        <v>23.318190656934309</v>
      </c>
      <c r="H91">
        <v>0</v>
      </c>
      <c r="I91">
        <v>0</v>
      </c>
      <c r="J91">
        <v>8.1771915789473706</v>
      </c>
      <c r="K91">
        <v>509.61712704302721</v>
      </c>
      <c r="L91">
        <v>9.4223712997674731</v>
      </c>
      <c r="M91">
        <v>63.774957888826506</v>
      </c>
      <c r="N91">
        <v>25.73</v>
      </c>
      <c r="O91">
        <v>73.290220864661649</v>
      </c>
      <c r="P91">
        <v>20.304077835880932</v>
      </c>
      <c r="Q91">
        <v>8.7776849456802886</v>
      </c>
      <c r="R91">
        <v>11.05454452195322</v>
      </c>
      <c r="S91">
        <v>11.593458183241975</v>
      </c>
      <c r="T91">
        <v>0</v>
      </c>
      <c r="U91">
        <v>51.761990407673878</v>
      </c>
      <c r="V91">
        <v>7.3272118959107804</v>
      </c>
      <c r="W91">
        <v>19.332714839164122</v>
      </c>
      <c r="X91">
        <v>64.78538303627704</v>
      </c>
      <c r="Y91">
        <v>0</v>
      </c>
      <c r="Z91">
        <v>0</v>
      </c>
      <c r="AA91">
        <v>0</v>
      </c>
      <c r="AB91">
        <v>11.567503999999998</v>
      </c>
      <c r="AC91">
        <v>4.25068</v>
      </c>
      <c r="AD91">
        <v>4.0033800000000008</v>
      </c>
      <c r="AE91">
        <v>21.712782000000001</v>
      </c>
      <c r="AF91">
        <v>6.1515000000000013</v>
      </c>
      <c r="AG91">
        <v>27.762659999999997</v>
      </c>
      <c r="AH91">
        <v>18.342071999999998</v>
      </c>
      <c r="AI91">
        <v>0</v>
      </c>
      <c r="AJ91">
        <v>0</v>
      </c>
      <c r="AK91">
        <v>11.315220000000002</v>
      </c>
      <c r="AL91">
        <v>19.0718</v>
      </c>
      <c r="AM91">
        <v>0</v>
      </c>
      <c r="AN91">
        <v>0</v>
      </c>
      <c r="AO91">
        <v>7.7474879999999979</v>
      </c>
      <c r="AP91">
        <v>4.7823893296594289</v>
      </c>
      <c r="AQ91">
        <v>21.572980000000001</v>
      </c>
      <c r="AR91">
        <v>7.7584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1080.5819813430335</v>
      </c>
      <c r="DN91">
        <v>17.178142789696789</v>
      </c>
    </row>
    <row r="92" spans="1:118">
      <c r="A92" t="s">
        <v>134</v>
      </c>
      <c r="B92">
        <v>0</v>
      </c>
      <c r="C92">
        <v>0</v>
      </c>
      <c r="D92">
        <v>20.773502270742661</v>
      </c>
      <c r="E92">
        <v>0</v>
      </c>
      <c r="F92">
        <v>0</v>
      </c>
      <c r="G92">
        <v>26.912307623019181</v>
      </c>
      <c r="H92">
        <v>0</v>
      </c>
      <c r="I92">
        <v>0</v>
      </c>
      <c r="J92">
        <v>15.738233000288183</v>
      </c>
      <c r="K92">
        <v>509.61712704302721</v>
      </c>
      <c r="L92">
        <v>9.4223712997674731</v>
      </c>
      <c r="M92">
        <v>63.774957888826506</v>
      </c>
      <c r="N92">
        <v>25.73</v>
      </c>
      <c r="O92">
        <v>73.290220864661649</v>
      </c>
      <c r="P92">
        <v>20.304077835880932</v>
      </c>
      <c r="Q92">
        <v>8.7776849456802886</v>
      </c>
      <c r="R92">
        <v>11.05454452195322</v>
      </c>
      <c r="S92">
        <v>11.593458183241975</v>
      </c>
      <c r="T92">
        <v>0</v>
      </c>
      <c r="U92">
        <v>51.761990407673878</v>
      </c>
      <c r="V92">
        <v>7.3272118959107804</v>
      </c>
      <c r="W92">
        <v>19.332714839164122</v>
      </c>
      <c r="X92">
        <v>64.78538303627704</v>
      </c>
      <c r="Y92">
        <v>0</v>
      </c>
      <c r="Z92">
        <v>0</v>
      </c>
      <c r="AA92">
        <v>0</v>
      </c>
      <c r="AB92">
        <v>11.567503999999998</v>
      </c>
      <c r="AC92">
        <v>4.25068</v>
      </c>
      <c r="AD92">
        <v>4.0033800000000008</v>
      </c>
      <c r="AE92">
        <v>21.712782000000001</v>
      </c>
      <c r="AF92">
        <v>6.1515000000000013</v>
      </c>
      <c r="AG92">
        <v>27.762659999999997</v>
      </c>
      <c r="AH92">
        <v>16.636799999999997</v>
      </c>
      <c r="AI92">
        <v>0</v>
      </c>
      <c r="AJ92">
        <v>0</v>
      </c>
      <c r="AK92">
        <v>11.315220000000002</v>
      </c>
      <c r="AL92">
        <v>19.0718</v>
      </c>
      <c r="AM92">
        <v>0</v>
      </c>
      <c r="AN92">
        <v>0</v>
      </c>
      <c r="AO92">
        <v>7.7474879999999979</v>
      </c>
      <c r="AP92">
        <v>4.7823893296594289</v>
      </c>
      <c r="AQ92">
        <v>21.572980000000001</v>
      </c>
      <c r="AR92">
        <v>7.7584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1095.3507379821426</v>
      </c>
      <c r="DN92">
        <v>13.314231003631962</v>
      </c>
    </row>
    <row r="93" spans="1:118">
      <c r="A93" t="s">
        <v>135</v>
      </c>
      <c r="B93">
        <v>0</v>
      </c>
      <c r="C93">
        <v>0</v>
      </c>
      <c r="D93">
        <v>4.2254053584359168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509.61712704302721</v>
      </c>
      <c r="L93">
        <v>9.4223712997674731</v>
      </c>
      <c r="M93">
        <v>63.774957888826506</v>
      </c>
      <c r="N93">
        <v>25.73</v>
      </c>
      <c r="O93">
        <v>73.290220864661649</v>
      </c>
      <c r="P93">
        <v>20.304077835880932</v>
      </c>
      <c r="Q93">
        <v>8.7776849456802886</v>
      </c>
      <c r="R93">
        <v>11.05454452195322</v>
      </c>
      <c r="S93">
        <v>11.593458183241975</v>
      </c>
      <c r="T93">
        <v>0</v>
      </c>
      <c r="U93">
        <v>51.761990407673878</v>
      </c>
      <c r="V93">
        <v>7.3272118959107804</v>
      </c>
      <c r="W93">
        <v>19.332714839164122</v>
      </c>
      <c r="X93">
        <v>64.78538303627704</v>
      </c>
      <c r="Y93">
        <v>0</v>
      </c>
      <c r="Z93">
        <v>0</v>
      </c>
      <c r="AA93">
        <v>0</v>
      </c>
      <c r="AB93">
        <v>11.567503999999998</v>
      </c>
      <c r="AC93">
        <v>4.25068</v>
      </c>
      <c r="AD93">
        <v>4.0033800000000008</v>
      </c>
      <c r="AE93">
        <v>21.712782000000001</v>
      </c>
      <c r="AF93">
        <v>6.1515000000000013</v>
      </c>
      <c r="AG93">
        <v>27.762659999999997</v>
      </c>
      <c r="AH93">
        <v>16.636799999999997</v>
      </c>
      <c r="AI93">
        <v>0</v>
      </c>
      <c r="AJ93">
        <v>0</v>
      </c>
      <c r="AK93">
        <v>11.315220000000002</v>
      </c>
      <c r="AL93">
        <v>19.0718</v>
      </c>
      <c r="AM93">
        <v>0</v>
      </c>
      <c r="AN93">
        <v>0</v>
      </c>
      <c r="AO93">
        <v>7.7474879999999979</v>
      </c>
      <c r="AP93">
        <v>4.7823893296594289</v>
      </c>
      <c r="AQ93">
        <v>10.4808</v>
      </c>
      <c r="AR93">
        <v>7.7584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1005.0420608735194</v>
      </c>
      <c r="DN93">
        <v>33.33209057664115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509.61712704302721</v>
      </c>
      <c r="L94">
        <v>9.4223712997674731</v>
      </c>
      <c r="M94">
        <v>63.774957888826506</v>
      </c>
      <c r="N94">
        <v>25.73</v>
      </c>
      <c r="O94">
        <v>73.290220864661649</v>
      </c>
      <c r="P94">
        <v>20.304077835880932</v>
      </c>
      <c r="Q94">
        <v>8.7776849456802886</v>
      </c>
      <c r="R94">
        <v>11.05454452195322</v>
      </c>
      <c r="S94">
        <v>11.593458183241975</v>
      </c>
      <c r="T94">
        <v>0</v>
      </c>
      <c r="U94">
        <v>51.761990407673878</v>
      </c>
      <c r="V94">
        <v>7.3272118959107804</v>
      </c>
      <c r="W94">
        <v>19.332714839164122</v>
      </c>
      <c r="X94">
        <v>64.78538303627704</v>
      </c>
      <c r="Y94">
        <v>0</v>
      </c>
      <c r="Z94">
        <v>0</v>
      </c>
      <c r="AA94">
        <v>0</v>
      </c>
      <c r="AB94">
        <v>11.567503999999998</v>
      </c>
      <c r="AC94">
        <v>4.25068</v>
      </c>
      <c r="AD94">
        <v>4.0033800000000008</v>
      </c>
      <c r="AE94">
        <v>21.712782000000001</v>
      </c>
      <c r="AF94">
        <v>6.1515000000000013</v>
      </c>
      <c r="AG94">
        <v>27.762659999999997</v>
      </c>
      <c r="AH94">
        <v>16.636799999999997</v>
      </c>
      <c r="AI94">
        <v>0</v>
      </c>
      <c r="AJ94">
        <v>0</v>
      </c>
      <c r="AK94">
        <v>11.315220000000002</v>
      </c>
      <c r="AL94">
        <v>19.0718</v>
      </c>
      <c r="AM94">
        <v>0</v>
      </c>
      <c r="AN94">
        <v>0</v>
      </c>
      <c r="AO94">
        <v>7.7474879999999979</v>
      </c>
      <c r="AP94">
        <v>4.7823893296594289</v>
      </c>
      <c r="AQ94">
        <v>10.4808</v>
      </c>
      <c r="AR94">
        <v>7.7584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1000.9522909915496</v>
      </c>
      <c r="DN94">
        <v>33.196455100174816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509.61712704302721</v>
      </c>
      <c r="L95">
        <v>9.4223712997674731</v>
      </c>
      <c r="M95">
        <v>63.774957888826506</v>
      </c>
      <c r="N95">
        <v>25.73</v>
      </c>
      <c r="O95">
        <v>73.290220864661649</v>
      </c>
      <c r="P95">
        <v>20.304077835880932</v>
      </c>
      <c r="Q95">
        <v>8.7776849456802886</v>
      </c>
      <c r="R95">
        <v>11.05454452195322</v>
      </c>
      <c r="S95">
        <v>11.593458183241975</v>
      </c>
      <c r="T95">
        <v>0</v>
      </c>
      <c r="U95">
        <v>51.761990407673878</v>
      </c>
      <c r="V95">
        <v>7.3272118959107804</v>
      </c>
      <c r="W95">
        <v>19.332714839164122</v>
      </c>
      <c r="X95">
        <v>64.78538303627704</v>
      </c>
      <c r="Y95">
        <v>0</v>
      </c>
      <c r="Z95">
        <v>0</v>
      </c>
      <c r="AA95">
        <v>0</v>
      </c>
      <c r="AB95">
        <v>5.7837519999999998</v>
      </c>
      <c r="AC95">
        <v>0</v>
      </c>
      <c r="AD95">
        <v>4.0033800000000008</v>
      </c>
      <c r="AE95">
        <v>21.712782000000001</v>
      </c>
      <c r="AF95">
        <v>6.1515000000000013</v>
      </c>
      <c r="AG95">
        <v>27.762659999999997</v>
      </c>
      <c r="AH95">
        <v>16.636799999999997</v>
      </c>
      <c r="AI95">
        <v>0</v>
      </c>
      <c r="AJ95">
        <v>0</v>
      </c>
      <c r="AK95">
        <v>11.315220000000002</v>
      </c>
      <c r="AL95">
        <v>19.0718</v>
      </c>
      <c r="AM95">
        <v>0</v>
      </c>
      <c r="AN95">
        <v>0</v>
      </c>
      <c r="AO95">
        <v>7.7474879999999979</v>
      </c>
      <c r="AP95">
        <v>4.7823893296594289</v>
      </c>
      <c r="AQ95">
        <v>10.4808</v>
      </c>
      <c r="AR95">
        <v>5.8187999999999986</v>
      </c>
      <c r="AS95">
        <v>4.7263999999999999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989.93446090209738</v>
      </c>
      <c r="DN95">
        <v>32.831053189627106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509.61712704302721</v>
      </c>
      <c r="L96">
        <v>9.4223712997674731</v>
      </c>
      <c r="M96">
        <v>63.774957888826506</v>
      </c>
      <c r="N96">
        <v>25.73</v>
      </c>
      <c r="O96">
        <v>73.290220864661649</v>
      </c>
      <c r="P96">
        <v>20.304077835880932</v>
      </c>
      <c r="Q96">
        <v>8.7776849456802886</v>
      </c>
      <c r="R96">
        <v>11.05454452195322</v>
      </c>
      <c r="S96">
        <v>11.593458183241975</v>
      </c>
      <c r="T96">
        <v>0</v>
      </c>
      <c r="U96">
        <v>51.761990407673878</v>
      </c>
      <c r="V96">
        <v>7.3272118959107804</v>
      </c>
      <c r="W96">
        <v>19.332714839164122</v>
      </c>
      <c r="X96">
        <v>64.78538303627704</v>
      </c>
      <c r="Y96">
        <v>0</v>
      </c>
      <c r="Z96">
        <v>0</v>
      </c>
      <c r="AA96">
        <v>0</v>
      </c>
      <c r="AB96">
        <v>5.7837519999999998</v>
      </c>
      <c r="AC96">
        <v>0</v>
      </c>
      <c r="AD96">
        <v>4.0033800000000008</v>
      </c>
      <c r="AE96">
        <v>21.712782000000001</v>
      </c>
      <c r="AF96">
        <v>6.1515000000000013</v>
      </c>
      <c r="AG96">
        <v>27.762659999999997</v>
      </c>
      <c r="AH96">
        <v>16.636799999999997</v>
      </c>
      <c r="AI96">
        <v>0</v>
      </c>
      <c r="AJ96">
        <v>0</v>
      </c>
      <c r="AK96">
        <v>11.315220000000002</v>
      </c>
      <c r="AL96">
        <v>19.0718</v>
      </c>
      <c r="AM96">
        <v>0</v>
      </c>
      <c r="AN96">
        <v>0</v>
      </c>
      <c r="AO96">
        <v>7.7474879999999979</v>
      </c>
      <c r="AP96">
        <v>4.7823893296594289</v>
      </c>
      <c r="AQ96">
        <v>0</v>
      </c>
      <c r="AR96">
        <v>5.8187999999999986</v>
      </c>
      <c r="AS96">
        <v>4.7263999999999999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979.79009458209737</v>
      </c>
      <c r="DN96">
        <v>32.494619509627107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509.61712704302721</v>
      </c>
      <c r="L97">
        <v>9.4223712997674731</v>
      </c>
      <c r="M97">
        <v>63.774957888826506</v>
      </c>
      <c r="N97">
        <v>25.73</v>
      </c>
      <c r="O97">
        <v>73.290220864661649</v>
      </c>
      <c r="P97">
        <v>20.304077835880932</v>
      </c>
      <c r="Q97">
        <v>8.7776849456802886</v>
      </c>
      <c r="R97">
        <v>11.05454452195322</v>
      </c>
      <c r="S97">
        <v>11.593458183241975</v>
      </c>
      <c r="T97">
        <v>0</v>
      </c>
      <c r="U97">
        <v>51.761990407673878</v>
      </c>
      <c r="V97">
        <v>7.3272118959107804</v>
      </c>
      <c r="W97">
        <v>19.332714839164122</v>
      </c>
      <c r="X97">
        <v>64.78538303627704</v>
      </c>
      <c r="Y97">
        <v>0</v>
      </c>
      <c r="Z97">
        <v>0</v>
      </c>
      <c r="AA97">
        <v>0</v>
      </c>
      <c r="AB97">
        <v>5.7837519999999998</v>
      </c>
      <c r="AC97">
        <v>0</v>
      </c>
      <c r="AD97">
        <v>4.0033800000000008</v>
      </c>
      <c r="AE97">
        <v>21.712782000000001</v>
      </c>
      <c r="AF97">
        <v>6.1515000000000013</v>
      </c>
      <c r="AG97">
        <v>27.762659999999997</v>
      </c>
      <c r="AH97">
        <v>16.636799999999997</v>
      </c>
      <c r="AI97">
        <v>0</v>
      </c>
      <c r="AJ97">
        <v>0</v>
      </c>
      <c r="AK97">
        <v>11.315220000000002</v>
      </c>
      <c r="AL97">
        <v>29.908049999999996</v>
      </c>
      <c r="AM97">
        <v>0</v>
      </c>
      <c r="AN97">
        <v>0</v>
      </c>
      <c r="AO97">
        <v>8.2639871999999972</v>
      </c>
      <c r="AP97">
        <v>4.7823893296594289</v>
      </c>
      <c r="AQ97">
        <v>0</v>
      </c>
      <c r="AR97">
        <v>8.7281999999999993</v>
      </c>
      <c r="AS97">
        <v>4.7263999999999999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993.59442841976499</v>
      </c>
      <c r="DN97">
        <v>32.952434871959355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509.61712704302721</v>
      </c>
      <c r="L98">
        <v>9.4223712997674731</v>
      </c>
      <c r="M98">
        <v>63.774957888826506</v>
      </c>
      <c r="N98">
        <v>25.73</v>
      </c>
      <c r="O98">
        <v>73.290220864661649</v>
      </c>
      <c r="P98">
        <v>20.304077835880932</v>
      </c>
      <c r="Q98">
        <v>8.7776849456802886</v>
      </c>
      <c r="R98">
        <v>11.05454452195322</v>
      </c>
      <c r="S98">
        <v>11.593458183241975</v>
      </c>
      <c r="T98">
        <v>0</v>
      </c>
      <c r="U98">
        <v>51.761990407673878</v>
      </c>
      <c r="V98">
        <v>7.3272118959107804</v>
      </c>
      <c r="W98">
        <v>19.332714839164122</v>
      </c>
      <c r="X98">
        <v>64.78538303627704</v>
      </c>
      <c r="Y98">
        <v>0</v>
      </c>
      <c r="Z98">
        <v>0</v>
      </c>
      <c r="AA98">
        <v>0</v>
      </c>
      <c r="AB98">
        <v>5.7837519999999998</v>
      </c>
      <c r="AC98">
        <v>0</v>
      </c>
      <c r="AD98">
        <v>4.0033800000000008</v>
      </c>
      <c r="AE98">
        <v>21.712782000000001</v>
      </c>
      <c r="AF98">
        <v>6.1515000000000013</v>
      </c>
      <c r="AG98">
        <v>27.762659999999997</v>
      </c>
      <c r="AH98">
        <v>16.636799999999997</v>
      </c>
      <c r="AI98">
        <v>0</v>
      </c>
      <c r="AJ98">
        <v>0</v>
      </c>
      <c r="AK98">
        <v>11.315220000000002</v>
      </c>
      <c r="AL98">
        <v>29.908049999999996</v>
      </c>
      <c r="AM98">
        <v>0</v>
      </c>
      <c r="AN98">
        <v>0</v>
      </c>
      <c r="AO98">
        <v>8.2639871999999972</v>
      </c>
      <c r="AP98">
        <v>4.7823893296594289</v>
      </c>
      <c r="AQ98">
        <v>0</v>
      </c>
      <c r="AR98">
        <v>8.7281999999999993</v>
      </c>
      <c r="AS98">
        <v>4.7263999999999999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993.59442841976499</v>
      </c>
      <c r="DN98">
        <v>32.952434871959355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1.6823033949435944E-2</v>
      </c>
      <c r="E99">
        <f t="shared" si="2"/>
        <v>0</v>
      </c>
      <c r="F99">
        <f t="shared" si="2"/>
        <v>0</v>
      </c>
      <c r="G99">
        <f t="shared" si="2"/>
        <v>3.2660034793526714E-2</v>
      </c>
      <c r="H99">
        <f t="shared" si="2"/>
        <v>0</v>
      </c>
      <c r="I99">
        <f t="shared" si="2"/>
        <v>0</v>
      </c>
      <c r="J99">
        <f t="shared" si="2"/>
        <v>1.2262005456996005E-2</v>
      </c>
      <c r="K99">
        <f t="shared" si="2"/>
        <v>10.725909457633492</v>
      </c>
      <c r="L99">
        <f t="shared" si="2"/>
        <v>0.20203859794149542</v>
      </c>
      <c r="M99">
        <f t="shared" si="2"/>
        <v>1.5305989893318328</v>
      </c>
      <c r="N99">
        <f t="shared" si="2"/>
        <v>0.61752000000000029</v>
      </c>
      <c r="O99">
        <f t="shared" si="2"/>
        <v>1.7589653007518815</v>
      </c>
      <c r="P99">
        <f t="shared" si="2"/>
        <v>0.46980186820901565</v>
      </c>
      <c r="Q99">
        <f t="shared" si="2"/>
        <v>0.19274410724241733</v>
      </c>
      <c r="R99">
        <f t="shared" si="2"/>
        <v>0.26530906852687686</v>
      </c>
      <c r="S99">
        <f t="shared" si="2"/>
        <v>0.25352341234426173</v>
      </c>
      <c r="T99">
        <f t="shared" si="2"/>
        <v>0</v>
      </c>
      <c r="U99">
        <f t="shared" si="2"/>
        <v>1.242287769784171</v>
      </c>
      <c r="V99">
        <f t="shared" si="2"/>
        <v>0.17122984359929935</v>
      </c>
      <c r="W99">
        <f t="shared" si="2"/>
        <v>0.46727455531012835</v>
      </c>
      <c r="X99">
        <f t="shared" si="2"/>
        <v>1.5548491928706503</v>
      </c>
      <c r="Y99">
        <f t="shared" si="2"/>
        <v>0</v>
      </c>
      <c r="Z99">
        <f t="shared" si="2"/>
        <v>4.2741789399999959E-2</v>
      </c>
      <c r="AA99">
        <f t="shared" si="2"/>
        <v>9.3688726172671641E-2</v>
      </c>
      <c r="AB99">
        <f t="shared" si="2"/>
        <v>0.16689168599999993</v>
      </c>
      <c r="AC99">
        <f t="shared" si="2"/>
        <v>6.2736121436469269E-2</v>
      </c>
      <c r="AD99">
        <f t="shared" si="2"/>
        <v>0.15284498699999999</v>
      </c>
      <c r="AE99">
        <f t="shared" si="2"/>
        <v>0.48310939949999954</v>
      </c>
      <c r="AF99">
        <f t="shared" si="2"/>
        <v>0.14507287500000018</v>
      </c>
      <c r="AG99">
        <f t="shared" si="2"/>
        <v>0.66630384000000009</v>
      </c>
      <c r="AH99">
        <f t="shared" si="2"/>
        <v>0.62050065000000076</v>
      </c>
      <c r="AI99">
        <f t="shared" si="2"/>
        <v>6.0663468200000001E-2</v>
      </c>
      <c r="AJ99">
        <f t="shared" si="2"/>
        <v>0</v>
      </c>
      <c r="AK99">
        <f t="shared" si="2"/>
        <v>0.27156527999999952</v>
      </c>
      <c r="AL99">
        <f t="shared" si="2"/>
        <v>0.5853135420000003</v>
      </c>
      <c r="AM99">
        <f t="shared" si="2"/>
        <v>2.3400194199999998E-2</v>
      </c>
      <c r="AN99">
        <f t="shared" si="2"/>
        <v>0</v>
      </c>
      <c r="AO99">
        <f t="shared" si="2"/>
        <v>0.20298418559999956</v>
      </c>
      <c r="AP99">
        <f t="shared" si="2"/>
        <v>0.11785213893377795</v>
      </c>
      <c r="AQ99">
        <f t="shared" si="2"/>
        <v>0.26726040000000012</v>
      </c>
      <c r="AR99">
        <f t="shared" si="2"/>
        <v>0.15807740000000017</v>
      </c>
      <c r="AS99">
        <f t="shared" si="2"/>
        <v>0.11622453884864724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22.998695021093155</v>
      </c>
      <c r="DN99">
        <f t="shared" ref="DN99" si="4">SUM(DN3:DN98)/4000</f>
        <v>0.75233343894389915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2.8520792325691326</v>
      </c>
      <c r="E3">
        <v>0</v>
      </c>
      <c r="F3">
        <v>0</v>
      </c>
      <c r="G3">
        <v>10.360506529098823</v>
      </c>
      <c r="H3">
        <v>0</v>
      </c>
      <c r="I3">
        <v>0</v>
      </c>
      <c r="J3">
        <v>3.6788526987301264E-4</v>
      </c>
      <c r="K3">
        <v>164.15899386908848</v>
      </c>
      <c r="L3">
        <v>65.233390774925269</v>
      </c>
      <c r="M3">
        <v>0</v>
      </c>
      <c r="N3">
        <v>14.88</v>
      </c>
      <c r="O3">
        <v>50.37540413533835</v>
      </c>
      <c r="P3">
        <v>51.107840681362731</v>
      </c>
      <c r="Q3">
        <v>5.0763760993274705</v>
      </c>
      <c r="R3">
        <v>6.3951056627000415</v>
      </c>
      <c r="S3">
        <v>6.6956870790916208</v>
      </c>
      <c r="T3">
        <v>0</v>
      </c>
      <c r="U3">
        <v>243.68429256594726</v>
      </c>
      <c r="V3">
        <v>3.8844864864864861</v>
      </c>
      <c r="W3">
        <v>11.28245816372093</v>
      </c>
      <c r="X3">
        <v>37.470353097205688</v>
      </c>
      <c r="Y3">
        <v>0</v>
      </c>
      <c r="Z3">
        <v>0</v>
      </c>
      <c r="AA3">
        <v>0</v>
      </c>
      <c r="AB3">
        <v>0</v>
      </c>
      <c r="AC3">
        <v>0</v>
      </c>
      <c r="AD3">
        <v>2.3149500000000001</v>
      </c>
      <c r="AE3">
        <v>12.5575788</v>
      </c>
      <c r="AF3">
        <v>0</v>
      </c>
      <c r="AG3">
        <v>0</v>
      </c>
      <c r="AH3">
        <v>10.102680000000001</v>
      </c>
      <c r="AI3">
        <v>0</v>
      </c>
      <c r="AJ3">
        <v>0</v>
      </c>
      <c r="AK3">
        <v>6.5426900000000012</v>
      </c>
      <c r="AL3">
        <v>3.8363000000000005</v>
      </c>
      <c r="AM3">
        <v>0</v>
      </c>
      <c r="AN3">
        <v>0</v>
      </c>
      <c r="AO3">
        <v>5.2273199999999997</v>
      </c>
      <c r="AP3">
        <v>2.9280545242677527</v>
      </c>
      <c r="AQ3">
        <v>0</v>
      </c>
      <c r="AR3">
        <v>1.6823999999999999</v>
      </c>
      <c r="AS3">
        <v>2.7336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698.22635234843187</v>
      </c>
      <c r="DN3">
        <v>23.156563237967973</v>
      </c>
    </row>
    <row r="4" spans="1:118">
      <c r="A4" t="s">
        <v>46</v>
      </c>
      <c r="B4">
        <v>0</v>
      </c>
      <c r="C4">
        <v>0</v>
      </c>
      <c r="D4">
        <v>2.8520792325691326</v>
      </c>
      <c r="E4">
        <v>0</v>
      </c>
      <c r="F4">
        <v>0</v>
      </c>
      <c r="G4">
        <v>10.360506529098823</v>
      </c>
      <c r="H4">
        <v>0</v>
      </c>
      <c r="I4">
        <v>0</v>
      </c>
      <c r="J4">
        <v>3.6788526987301264E-4</v>
      </c>
      <c r="K4">
        <v>164.15899386908848</v>
      </c>
      <c r="L4">
        <v>65.233390774925269</v>
      </c>
      <c r="M4">
        <v>0</v>
      </c>
      <c r="N4">
        <v>14.88</v>
      </c>
      <c r="O4">
        <v>50.37540413533835</v>
      </c>
      <c r="P4">
        <v>51.107840681362731</v>
      </c>
      <c r="Q4">
        <v>5.0763760993274705</v>
      </c>
      <c r="R4">
        <v>6.3951056627000415</v>
      </c>
      <c r="S4">
        <v>6.6956870790916208</v>
      </c>
      <c r="T4">
        <v>0</v>
      </c>
      <c r="U4">
        <v>243.68429256594726</v>
      </c>
      <c r="V4">
        <v>3.8844864864864861</v>
      </c>
      <c r="W4">
        <v>11.405122355105792</v>
      </c>
      <c r="X4">
        <v>37.470353097205688</v>
      </c>
      <c r="Y4">
        <v>0</v>
      </c>
      <c r="Z4">
        <v>0</v>
      </c>
      <c r="AA4">
        <v>0</v>
      </c>
      <c r="AB4">
        <v>0</v>
      </c>
      <c r="AC4">
        <v>0</v>
      </c>
      <c r="AD4">
        <v>2.3149500000000001</v>
      </c>
      <c r="AE4">
        <v>12.5575788</v>
      </c>
      <c r="AF4">
        <v>0</v>
      </c>
      <c r="AG4">
        <v>0</v>
      </c>
      <c r="AH4">
        <v>10.102680000000001</v>
      </c>
      <c r="AI4">
        <v>0</v>
      </c>
      <c r="AJ4">
        <v>0</v>
      </c>
      <c r="AK4">
        <v>6.5426900000000012</v>
      </c>
      <c r="AL4">
        <v>3.8363000000000005</v>
      </c>
      <c r="AM4">
        <v>0</v>
      </c>
      <c r="AN4">
        <v>0</v>
      </c>
      <c r="AO4">
        <v>5.2273199999999997</v>
      </c>
      <c r="AP4">
        <v>2.9280545242677527</v>
      </c>
      <c r="AQ4">
        <v>0</v>
      </c>
      <c r="AR4">
        <v>1.6823999999999999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703.54153096927462</v>
      </c>
      <c r="DN4">
        <v>23.332839106904402</v>
      </c>
    </row>
    <row r="5" spans="1:118">
      <c r="A5" t="s">
        <v>47</v>
      </c>
      <c r="B5">
        <v>0</v>
      </c>
      <c r="C5">
        <v>0</v>
      </c>
      <c r="D5">
        <v>2.8520792325691326</v>
      </c>
      <c r="E5">
        <v>0</v>
      </c>
      <c r="F5">
        <v>0</v>
      </c>
      <c r="G5">
        <v>10.360506529098823</v>
      </c>
      <c r="H5">
        <v>0</v>
      </c>
      <c r="I5">
        <v>0</v>
      </c>
      <c r="J5">
        <v>3.6788526987301264E-4</v>
      </c>
      <c r="K5">
        <v>164.15899386908848</v>
      </c>
      <c r="L5">
        <v>65.233390774925269</v>
      </c>
      <c r="M5">
        <v>0</v>
      </c>
      <c r="N5">
        <v>14.88</v>
      </c>
      <c r="O5">
        <v>50.37540413533835</v>
      </c>
      <c r="P5">
        <v>51.107840681362731</v>
      </c>
      <c r="Q5">
        <v>5.0763760993274705</v>
      </c>
      <c r="R5">
        <v>6.3951056627000415</v>
      </c>
      <c r="S5">
        <v>6.6956870790916208</v>
      </c>
      <c r="T5">
        <v>0</v>
      </c>
      <c r="U5">
        <v>243.68429256594726</v>
      </c>
      <c r="V5">
        <v>3.8844864864864861</v>
      </c>
      <c r="W5">
        <v>11.405122355105792</v>
      </c>
      <c r="X5">
        <v>37.470353097205688</v>
      </c>
      <c r="Y5">
        <v>0</v>
      </c>
      <c r="Z5">
        <v>0</v>
      </c>
      <c r="AA5">
        <v>0</v>
      </c>
      <c r="AB5">
        <v>0</v>
      </c>
      <c r="AC5">
        <v>0</v>
      </c>
      <c r="AD5">
        <v>2.3149500000000001</v>
      </c>
      <c r="AE5">
        <v>12.5575788</v>
      </c>
      <c r="AF5">
        <v>0</v>
      </c>
      <c r="AG5">
        <v>0</v>
      </c>
      <c r="AH5">
        <v>10.102680000000001</v>
      </c>
      <c r="AI5">
        <v>0</v>
      </c>
      <c r="AJ5">
        <v>0</v>
      </c>
      <c r="AK5">
        <v>6.5426900000000012</v>
      </c>
      <c r="AL5">
        <v>3.8363000000000005</v>
      </c>
      <c r="AM5">
        <v>0</v>
      </c>
      <c r="AN5">
        <v>0</v>
      </c>
      <c r="AO5">
        <v>5.2273199999999997</v>
      </c>
      <c r="AP5">
        <v>2.9280545242677527</v>
      </c>
      <c r="AQ5">
        <v>0</v>
      </c>
      <c r="AR5">
        <v>12.4778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713.99039847688334</v>
      </c>
      <c r="DN5">
        <v>23.679371599295706</v>
      </c>
    </row>
    <row r="6" spans="1:118">
      <c r="A6" t="s">
        <v>48</v>
      </c>
      <c r="B6">
        <v>0</v>
      </c>
      <c r="C6">
        <v>0</v>
      </c>
      <c r="D6">
        <v>2.8520792325691326</v>
      </c>
      <c r="E6">
        <v>0</v>
      </c>
      <c r="F6">
        <v>0</v>
      </c>
      <c r="G6">
        <v>10.360506529098823</v>
      </c>
      <c r="H6">
        <v>0</v>
      </c>
      <c r="I6">
        <v>0</v>
      </c>
      <c r="J6">
        <v>3.6788526987301264E-4</v>
      </c>
      <c r="K6">
        <v>164.15899386908848</v>
      </c>
      <c r="L6">
        <v>65.233390774925269</v>
      </c>
      <c r="M6">
        <v>0</v>
      </c>
      <c r="N6">
        <v>14.88</v>
      </c>
      <c r="O6">
        <v>50.37540413533835</v>
      </c>
      <c r="P6">
        <v>51.107840681362731</v>
      </c>
      <c r="Q6">
        <v>5.0763760993274705</v>
      </c>
      <c r="R6">
        <v>6.3951056627000415</v>
      </c>
      <c r="S6">
        <v>6.6956870790916208</v>
      </c>
      <c r="T6">
        <v>0</v>
      </c>
      <c r="U6">
        <v>243.68429256594726</v>
      </c>
      <c r="V6">
        <v>3.8844864864864861</v>
      </c>
      <c r="W6">
        <v>11.405122355105792</v>
      </c>
      <c r="X6">
        <v>37.470353097205688</v>
      </c>
      <c r="Y6">
        <v>0</v>
      </c>
      <c r="Z6">
        <v>0</v>
      </c>
      <c r="AA6">
        <v>0</v>
      </c>
      <c r="AB6">
        <v>0</v>
      </c>
      <c r="AC6">
        <v>0</v>
      </c>
      <c r="AD6">
        <v>2.3149500000000001</v>
      </c>
      <c r="AE6">
        <v>12.5575788</v>
      </c>
      <c r="AF6">
        <v>0</v>
      </c>
      <c r="AG6">
        <v>0</v>
      </c>
      <c r="AH6">
        <v>10.102680000000001</v>
      </c>
      <c r="AI6">
        <v>0</v>
      </c>
      <c r="AJ6">
        <v>0</v>
      </c>
      <c r="AK6">
        <v>6.5426900000000012</v>
      </c>
      <c r="AL6">
        <v>3.8363000000000005</v>
      </c>
      <c r="AM6">
        <v>0</v>
      </c>
      <c r="AN6">
        <v>0</v>
      </c>
      <c r="AO6">
        <v>5.2273199999999997</v>
      </c>
      <c r="AP6">
        <v>2.9280545242677527</v>
      </c>
      <c r="AQ6">
        <v>0</v>
      </c>
      <c r="AR6">
        <v>12.4778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713.99039847688334</v>
      </c>
      <c r="DN6">
        <v>23.679371599295706</v>
      </c>
    </row>
    <row r="7" spans="1:118">
      <c r="A7" t="s">
        <v>49</v>
      </c>
      <c r="B7">
        <v>0</v>
      </c>
      <c r="C7">
        <v>0</v>
      </c>
      <c r="D7">
        <v>1.1987841945288751</v>
      </c>
      <c r="E7">
        <v>0</v>
      </c>
      <c r="F7">
        <v>0</v>
      </c>
      <c r="G7">
        <v>3.9462327127659576</v>
      </c>
      <c r="H7">
        <v>0</v>
      </c>
      <c r="I7">
        <v>0</v>
      </c>
      <c r="J7">
        <v>0</v>
      </c>
      <c r="K7">
        <v>164.15899386908848</v>
      </c>
      <c r="L7">
        <v>65.233390774925269</v>
      </c>
      <c r="M7">
        <v>0</v>
      </c>
      <c r="N7">
        <v>14.88</v>
      </c>
      <c r="O7">
        <v>50.37540413533835</v>
      </c>
      <c r="P7">
        <v>51.107840681362731</v>
      </c>
      <c r="Q7">
        <v>5.0763760993274705</v>
      </c>
      <c r="R7">
        <v>6.3951056627000415</v>
      </c>
      <c r="S7">
        <v>6.6956870790916208</v>
      </c>
      <c r="T7">
        <v>0</v>
      </c>
      <c r="U7">
        <v>243.68429256594726</v>
      </c>
      <c r="V7">
        <v>3.8844864864864861</v>
      </c>
      <c r="W7">
        <v>11.405122355105792</v>
      </c>
      <c r="X7">
        <v>37.470353097205688</v>
      </c>
      <c r="Y7">
        <v>0</v>
      </c>
      <c r="Z7">
        <v>0</v>
      </c>
      <c r="AA7">
        <v>0</v>
      </c>
      <c r="AB7">
        <v>0</v>
      </c>
      <c r="AC7">
        <v>0</v>
      </c>
      <c r="AD7">
        <v>2.3149500000000001</v>
      </c>
      <c r="AE7">
        <v>12.5575788</v>
      </c>
      <c r="AF7">
        <v>0</v>
      </c>
      <c r="AG7">
        <v>0</v>
      </c>
      <c r="AH7">
        <v>10.102680000000001</v>
      </c>
      <c r="AI7">
        <v>0</v>
      </c>
      <c r="AJ7">
        <v>0</v>
      </c>
      <c r="AK7">
        <v>6.5426900000000012</v>
      </c>
      <c r="AL7">
        <v>6.4922000000000031</v>
      </c>
      <c r="AM7">
        <v>0</v>
      </c>
      <c r="AN7">
        <v>0</v>
      </c>
      <c r="AO7">
        <v>5.2273199999999997</v>
      </c>
      <c r="AP7">
        <v>3.3282219759176783</v>
      </c>
      <c r="AQ7">
        <v>0</v>
      </c>
      <c r="AR7">
        <v>2.2432000000000003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699.23331758394374</v>
      </c>
      <c r="DN7">
        <v>23.189983204242093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164.15899386908848</v>
      </c>
      <c r="L8">
        <v>65.233390774925269</v>
      </c>
      <c r="M8">
        <v>0</v>
      </c>
      <c r="N8">
        <v>14.88</v>
      </c>
      <c r="O8">
        <v>50.37540413533835</v>
      </c>
      <c r="P8">
        <v>51.107840681362731</v>
      </c>
      <c r="Q8">
        <v>5.0763760993274705</v>
      </c>
      <c r="R8">
        <v>6.3951056627000415</v>
      </c>
      <c r="S8">
        <v>6.6956870790916208</v>
      </c>
      <c r="T8">
        <v>0</v>
      </c>
      <c r="U8">
        <v>243.68429256594726</v>
      </c>
      <c r="V8">
        <v>3.8844864864864861</v>
      </c>
      <c r="W8">
        <v>11.405122355105792</v>
      </c>
      <c r="X8">
        <v>37.470353097205688</v>
      </c>
      <c r="Y8">
        <v>0</v>
      </c>
      <c r="Z8">
        <v>0</v>
      </c>
      <c r="AA8">
        <v>0</v>
      </c>
      <c r="AB8">
        <v>0</v>
      </c>
      <c r="AC8">
        <v>0</v>
      </c>
      <c r="AD8">
        <v>2.3149500000000001</v>
      </c>
      <c r="AE8">
        <v>12.5575788</v>
      </c>
      <c r="AF8">
        <v>0</v>
      </c>
      <c r="AG8">
        <v>0</v>
      </c>
      <c r="AH8">
        <v>10.102680000000001</v>
      </c>
      <c r="AI8">
        <v>0</v>
      </c>
      <c r="AJ8">
        <v>0</v>
      </c>
      <c r="AK8">
        <v>6.5426900000000012</v>
      </c>
      <c r="AL8">
        <v>10.180950000000003</v>
      </c>
      <c r="AM8">
        <v>0</v>
      </c>
      <c r="AN8">
        <v>0</v>
      </c>
      <c r="AO8">
        <v>5.2273199999999997</v>
      </c>
      <c r="AP8">
        <v>3.3282219759176783</v>
      </c>
      <c r="AQ8">
        <v>0</v>
      </c>
      <c r="AR8">
        <v>2.2432000000000003</v>
      </c>
      <c r="AS8">
        <v>2.7336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692.62734463782704</v>
      </c>
      <c r="DN8">
        <v>22.970898944669813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164.15899386908848</v>
      </c>
      <c r="L9">
        <v>65.233390774925269</v>
      </c>
      <c r="M9">
        <v>0</v>
      </c>
      <c r="N9">
        <v>14.88</v>
      </c>
      <c r="O9">
        <v>50.37540413533835</v>
      </c>
      <c r="P9">
        <v>51.107840681362731</v>
      </c>
      <c r="Q9">
        <v>5.0763760993274705</v>
      </c>
      <c r="R9">
        <v>6.3951056627000415</v>
      </c>
      <c r="S9">
        <v>6.6956870790916208</v>
      </c>
      <c r="T9">
        <v>0</v>
      </c>
      <c r="U9">
        <v>243.68429256594726</v>
      </c>
      <c r="V9">
        <v>3.8844864864864861</v>
      </c>
      <c r="W9">
        <v>11.405122355105792</v>
      </c>
      <c r="X9">
        <v>37.470353097205688</v>
      </c>
      <c r="Y9">
        <v>0</v>
      </c>
      <c r="Z9">
        <v>0</v>
      </c>
      <c r="AA9">
        <v>0</v>
      </c>
      <c r="AB9">
        <v>0</v>
      </c>
      <c r="AC9">
        <v>0</v>
      </c>
      <c r="AD9">
        <v>2.3149500000000001</v>
      </c>
      <c r="AE9">
        <v>12.5575788</v>
      </c>
      <c r="AF9">
        <v>0</v>
      </c>
      <c r="AG9">
        <v>0</v>
      </c>
      <c r="AH9">
        <v>10.102680000000001</v>
      </c>
      <c r="AI9">
        <v>0</v>
      </c>
      <c r="AJ9">
        <v>0</v>
      </c>
      <c r="AK9">
        <v>6.5426900000000012</v>
      </c>
      <c r="AL9">
        <v>20.158281000000006</v>
      </c>
      <c r="AM9">
        <v>0</v>
      </c>
      <c r="AN9">
        <v>0</v>
      </c>
      <c r="AO9">
        <v>5.2273199999999997</v>
      </c>
      <c r="AP9">
        <v>3.3282219759176783</v>
      </c>
      <c r="AQ9">
        <v>0</v>
      </c>
      <c r="AR9">
        <v>2.2432000000000003</v>
      </c>
      <c r="AS9">
        <v>1.3668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700.96147735955503</v>
      </c>
      <c r="DN9">
        <v>23.247297222941686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164.15899386908848</v>
      </c>
      <c r="L10">
        <v>65.233390774925269</v>
      </c>
      <c r="M10">
        <v>0</v>
      </c>
      <c r="N10">
        <v>14.88</v>
      </c>
      <c r="O10">
        <v>50.37540413533835</v>
      </c>
      <c r="P10">
        <v>51.107840681362731</v>
      </c>
      <c r="Q10">
        <v>5.0763760993274705</v>
      </c>
      <c r="R10">
        <v>6.3951056627000415</v>
      </c>
      <c r="S10">
        <v>6.6956870790916208</v>
      </c>
      <c r="T10">
        <v>0</v>
      </c>
      <c r="U10">
        <v>243.68429256594726</v>
      </c>
      <c r="V10">
        <v>3.8844864864864861</v>
      </c>
      <c r="W10">
        <v>11.405122355105792</v>
      </c>
      <c r="X10">
        <v>37.470353097205688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2.3149500000000001</v>
      </c>
      <c r="AE10">
        <v>12.5575788</v>
      </c>
      <c r="AF10">
        <v>0</v>
      </c>
      <c r="AG10">
        <v>0</v>
      </c>
      <c r="AH10">
        <v>10.102680000000001</v>
      </c>
      <c r="AI10">
        <v>0</v>
      </c>
      <c r="AJ10">
        <v>0</v>
      </c>
      <c r="AK10">
        <v>6.5426900000000012</v>
      </c>
      <c r="AL10">
        <v>20.158281000000006</v>
      </c>
      <c r="AM10">
        <v>0</v>
      </c>
      <c r="AN10">
        <v>0</v>
      </c>
      <c r="AO10">
        <v>5.2273199999999997</v>
      </c>
      <c r="AP10">
        <v>3.3282219759176783</v>
      </c>
      <c r="AQ10">
        <v>0</v>
      </c>
      <c r="AR10">
        <v>2.8040000000000003</v>
      </c>
      <c r="AS10">
        <v>1.3668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701.50427562875791</v>
      </c>
      <c r="DN10">
        <v>23.265298953738785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164.15899386908848</v>
      </c>
      <c r="L11">
        <v>65.233390774925269</v>
      </c>
      <c r="M11">
        <v>0</v>
      </c>
      <c r="N11">
        <v>14.88</v>
      </c>
      <c r="O11">
        <v>50.37540413533835</v>
      </c>
      <c r="P11">
        <v>51.107840681362731</v>
      </c>
      <c r="Q11">
        <v>5.0763760993274705</v>
      </c>
      <c r="R11">
        <v>6.3951056627000415</v>
      </c>
      <c r="S11">
        <v>6.6956870790916208</v>
      </c>
      <c r="T11">
        <v>0</v>
      </c>
      <c r="U11">
        <v>243.68429256594726</v>
      </c>
      <c r="V11">
        <v>3.8844864864864861</v>
      </c>
      <c r="W11">
        <v>11.405122355105792</v>
      </c>
      <c r="X11">
        <v>37.470353097205688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2.3149500000000001</v>
      </c>
      <c r="AE11">
        <v>12.5575788</v>
      </c>
      <c r="AF11">
        <v>0</v>
      </c>
      <c r="AG11">
        <v>0</v>
      </c>
      <c r="AH11">
        <v>10.102680000000001</v>
      </c>
      <c r="AI11">
        <v>0</v>
      </c>
      <c r="AJ11">
        <v>0</v>
      </c>
      <c r="AK11">
        <v>6.5426900000000012</v>
      </c>
      <c r="AL11">
        <v>20.158281000000006</v>
      </c>
      <c r="AM11">
        <v>0</v>
      </c>
      <c r="AN11">
        <v>0</v>
      </c>
      <c r="AO11">
        <v>5.2273199999999997</v>
      </c>
      <c r="AP11">
        <v>2.9931224025848131</v>
      </c>
      <c r="AQ11">
        <v>0</v>
      </c>
      <c r="AR11">
        <v>2.8040000000000003</v>
      </c>
      <c r="AS11">
        <v>1.3668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701.17995249732724</v>
      </c>
      <c r="DN11">
        <v>23.254522511836576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164.15899386908848</v>
      </c>
      <c r="L12">
        <v>65.233390774925269</v>
      </c>
      <c r="M12">
        <v>0</v>
      </c>
      <c r="N12">
        <v>14.88</v>
      </c>
      <c r="O12">
        <v>50.37540413533835</v>
      </c>
      <c r="P12">
        <v>51.107840681362731</v>
      </c>
      <c r="Q12">
        <v>5.0763760993274705</v>
      </c>
      <c r="R12">
        <v>6.3951056627000415</v>
      </c>
      <c r="S12">
        <v>6.6956870790916208</v>
      </c>
      <c r="T12">
        <v>0</v>
      </c>
      <c r="U12">
        <v>243.68429256594726</v>
      </c>
      <c r="V12">
        <v>3.8844864864864861</v>
      </c>
      <c r="W12">
        <v>11.405122355105792</v>
      </c>
      <c r="X12">
        <v>37.470353097205688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2.3149500000000001</v>
      </c>
      <c r="AE12">
        <v>12.5575788</v>
      </c>
      <c r="AF12">
        <v>0</v>
      </c>
      <c r="AG12">
        <v>0</v>
      </c>
      <c r="AH12">
        <v>10.102680000000001</v>
      </c>
      <c r="AI12">
        <v>0</v>
      </c>
      <c r="AJ12">
        <v>0</v>
      </c>
      <c r="AK12">
        <v>6.5426900000000012</v>
      </c>
      <c r="AL12">
        <v>20.158281000000006</v>
      </c>
      <c r="AM12">
        <v>0</v>
      </c>
      <c r="AN12">
        <v>0</v>
      </c>
      <c r="AO12">
        <v>5.2273199999999997</v>
      </c>
      <c r="AP12">
        <v>2.9931224025848131</v>
      </c>
      <c r="AQ12">
        <v>0</v>
      </c>
      <c r="AR12">
        <v>2.8040000000000003</v>
      </c>
      <c r="AS12">
        <v>1.3668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701.17995249732724</v>
      </c>
      <c r="DN12">
        <v>23.254522511836576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164.15899386908848</v>
      </c>
      <c r="L13">
        <v>65.233390774925269</v>
      </c>
      <c r="M13">
        <v>0</v>
      </c>
      <c r="N13">
        <v>14.88</v>
      </c>
      <c r="O13">
        <v>50.37540413533835</v>
      </c>
      <c r="P13">
        <v>51.107840681362731</v>
      </c>
      <c r="Q13">
        <v>5.0763760993274705</v>
      </c>
      <c r="R13">
        <v>6.3951056627000415</v>
      </c>
      <c r="S13">
        <v>6.6956870790916208</v>
      </c>
      <c r="T13">
        <v>0</v>
      </c>
      <c r="U13">
        <v>243.68429256594726</v>
      </c>
      <c r="V13">
        <v>3.8844864864864861</v>
      </c>
      <c r="W13">
        <v>11.405122355105792</v>
      </c>
      <c r="X13">
        <v>37.470353097205688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2.3149500000000001</v>
      </c>
      <c r="AE13">
        <v>12.5575788</v>
      </c>
      <c r="AF13">
        <v>0</v>
      </c>
      <c r="AG13">
        <v>0</v>
      </c>
      <c r="AH13">
        <v>10.102680000000001</v>
      </c>
      <c r="AI13">
        <v>0</v>
      </c>
      <c r="AJ13">
        <v>0</v>
      </c>
      <c r="AK13">
        <v>6.5426900000000012</v>
      </c>
      <c r="AL13">
        <v>10.180950000000003</v>
      </c>
      <c r="AM13">
        <v>0</v>
      </c>
      <c r="AN13">
        <v>0</v>
      </c>
      <c r="AO13">
        <v>5.2273199999999997</v>
      </c>
      <c r="AP13">
        <v>2.9931224025848131</v>
      </c>
      <c r="AQ13">
        <v>0</v>
      </c>
      <c r="AR13">
        <v>2.8040000000000003</v>
      </c>
      <c r="AS13">
        <v>1.3668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691.52289388286954</v>
      </c>
      <c r="DN13">
        <v>22.934250126294408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164.15899386908848</v>
      </c>
      <c r="L14">
        <v>65.233390774925269</v>
      </c>
      <c r="M14">
        <v>0</v>
      </c>
      <c r="N14">
        <v>14.88</v>
      </c>
      <c r="O14">
        <v>50.37540413533835</v>
      </c>
      <c r="P14">
        <v>51.107840681362731</v>
      </c>
      <c r="Q14">
        <v>5.0763760993274705</v>
      </c>
      <c r="R14">
        <v>6.3951056627000415</v>
      </c>
      <c r="S14">
        <v>6.6956870790916208</v>
      </c>
      <c r="T14">
        <v>0</v>
      </c>
      <c r="U14">
        <v>243.68429256594726</v>
      </c>
      <c r="V14">
        <v>3.8844864864864861</v>
      </c>
      <c r="W14">
        <v>11.405122355105792</v>
      </c>
      <c r="X14">
        <v>37.470353097205688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2.3149500000000001</v>
      </c>
      <c r="AE14">
        <v>12.5575788</v>
      </c>
      <c r="AF14">
        <v>0</v>
      </c>
      <c r="AG14">
        <v>0</v>
      </c>
      <c r="AH14">
        <v>10.102680000000001</v>
      </c>
      <c r="AI14">
        <v>0</v>
      </c>
      <c r="AJ14">
        <v>0</v>
      </c>
      <c r="AK14">
        <v>6.5426900000000012</v>
      </c>
      <c r="AL14">
        <v>10.180950000000003</v>
      </c>
      <c r="AM14">
        <v>0</v>
      </c>
      <c r="AN14">
        <v>0</v>
      </c>
      <c r="AO14">
        <v>5.2273199999999997</v>
      </c>
      <c r="AP14">
        <v>2.9931224025848131</v>
      </c>
      <c r="AQ14">
        <v>0</v>
      </c>
      <c r="AR14">
        <v>2.8040000000000003</v>
      </c>
      <c r="AS14">
        <v>1.3668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691.52289388286954</v>
      </c>
      <c r="DN14">
        <v>22.934250126294408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6.1479778062313279</v>
      </c>
      <c r="K15">
        <v>164.15899386908848</v>
      </c>
      <c r="L15">
        <v>65.233390774925269</v>
      </c>
      <c r="M15">
        <v>0</v>
      </c>
      <c r="N15">
        <v>14.88</v>
      </c>
      <c r="O15">
        <v>50.37540413533835</v>
      </c>
      <c r="P15">
        <v>51.107840681362731</v>
      </c>
      <c r="Q15">
        <v>5.0763760993274705</v>
      </c>
      <c r="R15">
        <v>6.3951056627000415</v>
      </c>
      <c r="S15">
        <v>6.6956870790916208</v>
      </c>
      <c r="T15">
        <v>0</v>
      </c>
      <c r="U15">
        <v>243.68429256594726</v>
      </c>
      <c r="V15">
        <v>3.8844864864864861</v>
      </c>
      <c r="W15">
        <v>11.405122355105792</v>
      </c>
      <c r="X15">
        <v>37.470353097205688</v>
      </c>
      <c r="Y15">
        <v>0</v>
      </c>
      <c r="Z15">
        <v>1.6562832000000001</v>
      </c>
      <c r="AA15">
        <v>0</v>
      </c>
      <c r="AB15">
        <v>0</v>
      </c>
      <c r="AC15">
        <v>0</v>
      </c>
      <c r="AD15">
        <v>2.3149500000000001</v>
      </c>
      <c r="AE15">
        <v>12.5575788</v>
      </c>
      <c r="AF15">
        <v>0</v>
      </c>
      <c r="AG15">
        <v>0</v>
      </c>
      <c r="AH15">
        <v>10.102680000000001</v>
      </c>
      <c r="AI15">
        <v>0</v>
      </c>
      <c r="AJ15">
        <v>0</v>
      </c>
      <c r="AK15">
        <v>6.5426900000000012</v>
      </c>
      <c r="AL15">
        <v>10.180950000000003</v>
      </c>
      <c r="AM15">
        <v>0</v>
      </c>
      <c r="AN15">
        <v>0</v>
      </c>
      <c r="AO15">
        <v>5.2273199999999997</v>
      </c>
      <c r="AP15">
        <v>2.9931224025848131</v>
      </c>
      <c r="AQ15">
        <v>0</v>
      </c>
      <c r="AR15">
        <v>2.8040000000000003</v>
      </c>
      <c r="AS15">
        <v>1.3668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699.07663807015251</v>
      </c>
      <c r="DN15">
        <v>23.184766945242771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3.5134183121732638</v>
      </c>
      <c r="K16">
        <v>164.15899386908848</v>
      </c>
      <c r="L16">
        <v>65.233390774925269</v>
      </c>
      <c r="M16">
        <v>0</v>
      </c>
      <c r="N16">
        <v>14.88</v>
      </c>
      <c r="O16">
        <v>50.37540413533835</v>
      </c>
      <c r="P16">
        <v>51.107840681362731</v>
      </c>
      <c r="Q16">
        <v>5.0763760993274705</v>
      </c>
      <c r="R16">
        <v>6.3951056627000415</v>
      </c>
      <c r="S16">
        <v>6.6956870790916208</v>
      </c>
      <c r="T16">
        <v>0</v>
      </c>
      <c r="U16">
        <v>243.68429256594726</v>
      </c>
      <c r="V16">
        <v>3.8844864864864861</v>
      </c>
      <c r="W16">
        <v>11.405122355105792</v>
      </c>
      <c r="X16">
        <v>37.470353097205688</v>
      </c>
      <c r="Y16">
        <v>0</v>
      </c>
      <c r="Z16">
        <v>1.6562832000000001</v>
      </c>
      <c r="AA16">
        <v>0</v>
      </c>
      <c r="AB16">
        <v>0</v>
      </c>
      <c r="AC16">
        <v>0</v>
      </c>
      <c r="AD16">
        <v>2.3149500000000001</v>
      </c>
      <c r="AE16">
        <v>12.5575788</v>
      </c>
      <c r="AF16">
        <v>0</v>
      </c>
      <c r="AG16">
        <v>0</v>
      </c>
      <c r="AH16">
        <v>10.102680000000001</v>
      </c>
      <c r="AI16">
        <v>0</v>
      </c>
      <c r="AJ16">
        <v>0</v>
      </c>
      <c r="AK16">
        <v>6.5426900000000012</v>
      </c>
      <c r="AL16">
        <v>10.180950000000003</v>
      </c>
      <c r="AM16">
        <v>0</v>
      </c>
      <c r="AN16">
        <v>0</v>
      </c>
      <c r="AO16">
        <v>5.2273199999999997</v>
      </c>
      <c r="AP16">
        <v>2.9931224025848131</v>
      </c>
      <c r="AQ16">
        <v>0</v>
      </c>
      <c r="AR16">
        <v>2.8040000000000003</v>
      </c>
      <c r="AS16">
        <v>1.3668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696.52664790608992</v>
      </c>
      <c r="DN16">
        <v>23.100197615247367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0.3811978958333333</v>
      </c>
      <c r="K17">
        <v>164.15899386908848</v>
      </c>
      <c r="L17">
        <v>65.233390774925269</v>
      </c>
      <c r="M17">
        <v>0</v>
      </c>
      <c r="N17">
        <v>14.88</v>
      </c>
      <c r="O17">
        <v>50.37540413533835</v>
      </c>
      <c r="P17">
        <v>51.107840681362731</v>
      </c>
      <c r="Q17">
        <v>5.0763760993274705</v>
      </c>
      <c r="R17">
        <v>6.3951056627000415</v>
      </c>
      <c r="S17">
        <v>6.6956870790916208</v>
      </c>
      <c r="T17">
        <v>0</v>
      </c>
      <c r="U17">
        <v>243.68429256594726</v>
      </c>
      <c r="V17">
        <v>3.8844864864864861</v>
      </c>
      <c r="W17">
        <v>11.405122355105792</v>
      </c>
      <c r="X17">
        <v>37.470353097205688</v>
      </c>
      <c r="Y17">
        <v>0</v>
      </c>
      <c r="Z17">
        <v>1.6562832000000001</v>
      </c>
      <c r="AA17">
        <v>0</v>
      </c>
      <c r="AB17">
        <v>0</v>
      </c>
      <c r="AC17">
        <v>0</v>
      </c>
      <c r="AD17">
        <v>2.3149500000000001</v>
      </c>
      <c r="AE17">
        <v>12.5575788</v>
      </c>
      <c r="AF17">
        <v>0</v>
      </c>
      <c r="AG17">
        <v>0</v>
      </c>
      <c r="AH17">
        <v>10.102680000000001</v>
      </c>
      <c r="AI17">
        <v>0</v>
      </c>
      <c r="AJ17">
        <v>0</v>
      </c>
      <c r="AK17">
        <v>6.5426900000000012</v>
      </c>
      <c r="AL17">
        <v>10.180950000000003</v>
      </c>
      <c r="AM17">
        <v>0</v>
      </c>
      <c r="AN17">
        <v>0</v>
      </c>
      <c r="AO17">
        <v>5.2273199999999997</v>
      </c>
      <c r="AP17">
        <v>2.9931224025848131</v>
      </c>
      <c r="AQ17">
        <v>0</v>
      </c>
      <c r="AR17">
        <v>2.8040000000000003</v>
      </c>
      <c r="AS17">
        <v>1.3668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693.49497174142505</v>
      </c>
      <c r="DN17">
        <v>22.999653363572193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164.15899386908848</v>
      </c>
      <c r="L18">
        <v>65.233390774925269</v>
      </c>
      <c r="M18">
        <v>0</v>
      </c>
      <c r="N18">
        <v>14.88</v>
      </c>
      <c r="O18">
        <v>50.37540413533835</v>
      </c>
      <c r="P18">
        <v>51.107840681362731</v>
      </c>
      <c r="Q18">
        <v>5.0763760993274705</v>
      </c>
      <c r="R18">
        <v>6.3951056627000415</v>
      </c>
      <c r="S18">
        <v>6.6956870790916208</v>
      </c>
      <c r="T18">
        <v>0</v>
      </c>
      <c r="U18">
        <v>243.68429256594726</v>
      </c>
      <c r="V18">
        <v>3.8844864864864861</v>
      </c>
      <c r="W18">
        <v>11.405122355105792</v>
      </c>
      <c r="X18">
        <v>37.470353097205688</v>
      </c>
      <c r="Y18">
        <v>0</v>
      </c>
      <c r="Z18">
        <v>1.6562832000000001</v>
      </c>
      <c r="AA18">
        <v>0</v>
      </c>
      <c r="AB18">
        <v>0</v>
      </c>
      <c r="AC18">
        <v>0</v>
      </c>
      <c r="AD18">
        <v>2.3149500000000001</v>
      </c>
      <c r="AE18">
        <v>12.5575788</v>
      </c>
      <c r="AF18">
        <v>0</v>
      </c>
      <c r="AG18">
        <v>0</v>
      </c>
      <c r="AH18">
        <v>10.102680000000001</v>
      </c>
      <c r="AI18">
        <v>0</v>
      </c>
      <c r="AJ18">
        <v>0</v>
      </c>
      <c r="AK18">
        <v>6.5426900000000012</v>
      </c>
      <c r="AL18">
        <v>10.180950000000003</v>
      </c>
      <c r="AM18">
        <v>0</v>
      </c>
      <c r="AN18">
        <v>0</v>
      </c>
      <c r="AO18">
        <v>5.2273199999999997</v>
      </c>
      <c r="AP18">
        <v>2.9931224025848131</v>
      </c>
      <c r="AQ18">
        <v>0</v>
      </c>
      <c r="AR18">
        <v>2.8040000000000003</v>
      </c>
      <c r="AS18">
        <v>1.3668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693.12601031086945</v>
      </c>
      <c r="DN18">
        <v>22.987416898294413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164.15899386908848</v>
      </c>
      <c r="L19">
        <v>65.233390774925269</v>
      </c>
      <c r="M19">
        <v>0</v>
      </c>
      <c r="N19">
        <v>14.88</v>
      </c>
      <c r="O19">
        <v>50.37540413533835</v>
      </c>
      <c r="P19">
        <v>51.107840681362731</v>
      </c>
      <c r="Q19">
        <v>5.0763760993274705</v>
      </c>
      <c r="R19">
        <v>6.3951056627000415</v>
      </c>
      <c r="S19">
        <v>6.6956870790916208</v>
      </c>
      <c r="T19">
        <v>0</v>
      </c>
      <c r="U19">
        <v>243.68429256594726</v>
      </c>
      <c r="V19">
        <v>3.8844864864864861</v>
      </c>
      <c r="W19">
        <v>11.405122355105792</v>
      </c>
      <c r="X19">
        <v>37.470353097205688</v>
      </c>
      <c r="Y19">
        <v>0</v>
      </c>
      <c r="Z19">
        <v>1.6562832000000001</v>
      </c>
      <c r="AA19">
        <v>0</v>
      </c>
      <c r="AB19">
        <v>3.0474000000000014</v>
      </c>
      <c r="AC19">
        <v>0</v>
      </c>
      <c r="AD19">
        <v>2.3149500000000001</v>
      </c>
      <c r="AE19">
        <v>12.5575788</v>
      </c>
      <c r="AF19">
        <v>0</v>
      </c>
      <c r="AG19">
        <v>0</v>
      </c>
      <c r="AH19">
        <v>10.102680000000001</v>
      </c>
      <c r="AI19">
        <v>0</v>
      </c>
      <c r="AJ19">
        <v>0</v>
      </c>
      <c r="AK19">
        <v>6.5426900000000012</v>
      </c>
      <c r="AL19">
        <v>6.4922000000000031</v>
      </c>
      <c r="AM19">
        <v>0</v>
      </c>
      <c r="AN19">
        <v>0</v>
      </c>
      <c r="AO19">
        <v>5.2273199999999997</v>
      </c>
      <c r="AP19">
        <v>2.9931224025848131</v>
      </c>
      <c r="AQ19">
        <v>0</v>
      </c>
      <c r="AR19">
        <v>2.2432000000000003</v>
      </c>
      <c r="AS19">
        <v>1.3668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691.96244942744192</v>
      </c>
      <c r="DN19">
        <v>22.948827781722017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164.15899386908848</v>
      </c>
      <c r="L20">
        <v>65.233390774925269</v>
      </c>
      <c r="M20">
        <v>0</v>
      </c>
      <c r="N20">
        <v>14.88</v>
      </c>
      <c r="O20">
        <v>50.37540413533835</v>
      </c>
      <c r="P20">
        <v>51.107840681362731</v>
      </c>
      <c r="Q20">
        <v>5.0763760993274705</v>
      </c>
      <c r="R20">
        <v>6.3951056627000415</v>
      </c>
      <c r="S20">
        <v>6.6956870790916208</v>
      </c>
      <c r="T20">
        <v>0</v>
      </c>
      <c r="U20">
        <v>243.68429256594726</v>
      </c>
      <c r="V20">
        <v>3.8844864864864861</v>
      </c>
      <c r="W20">
        <v>11.405122355105792</v>
      </c>
      <c r="X20">
        <v>37.470353097205688</v>
      </c>
      <c r="Y20">
        <v>0</v>
      </c>
      <c r="Z20">
        <v>0.27940000000000004</v>
      </c>
      <c r="AA20">
        <v>0</v>
      </c>
      <c r="AB20">
        <v>3.0474000000000014</v>
      </c>
      <c r="AC20">
        <v>0</v>
      </c>
      <c r="AD20">
        <v>2.3149500000000001</v>
      </c>
      <c r="AE20">
        <v>12.5575788</v>
      </c>
      <c r="AF20">
        <v>0</v>
      </c>
      <c r="AG20">
        <v>0</v>
      </c>
      <c r="AH20">
        <v>10.102680000000001</v>
      </c>
      <c r="AI20">
        <v>0</v>
      </c>
      <c r="AJ20">
        <v>0</v>
      </c>
      <c r="AK20">
        <v>6.5426900000000012</v>
      </c>
      <c r="AL20">
        <v>6.4922000000000031</v>
      </c>
      <c r="AM20">
        <v>0</v>
      </c>
      <c r="AN20">
        <v>0</v>
      </c>
      <c r="AO20">
        <v>5.2273199999999997</v>
      </c>
      <c r="AP20">
        <v>2.9931224025848131</v>
      </c>
      <c r="AQ20">
        <v>0</v>
      </c>
      <c r="AR20">
        <v>2.2432000000000003</v>
      </c>
      <c r="AS20">
        <v>1.3668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690.62976425944191</v>
      </c>
      <c r="DN20">
        <v>22.904629749722012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164.15899386908848</v>
      </c>
      <c r="L21">
        <v>65.233390774925269</v>
      </c>
      <c r="M21">
        <v>0</v>
      </c>
      <c r="N21">
        <v>14.88</v>
      </c>
      <c r="O21">
        <v>50.37540413533835</v>
      </c>
      <c r="P21">
        <v>51.107840681362731</v>
      </c>
      <c r="Q21">
        <v>5.0763760993274705</v>
      </c>
      <c r="R21">
        <v>6.3951056627000415</v>
      </c>
      <c r="S21">
        <v>6.6956870790916208</v>
      </c>
      <c r="T21">
        <v>0</v>
      </c>
      <c r="U21">
        <v>243.68429256594726</v>
      </c>
      <c r="V21">
        <v>3.8844864864864861</v>
      </c>
      <c r="W21">
        <v>11.405122355105792</v>
      </c>
      <c r="X21">
        <v>37.470353097205688</v>
      </c>
      <c r="Y21">
        <v>0</v>
      </c>
      <c r="Z21">
        <v>0.27940000000000004</v>
      </c>
      <c r="AA21">
        <v>0</v>
      </c>
      <c r="AB21">
        <v>3.0474000000000014</v>
      </c>
      <c r="AC21">
        <v>2.45784</v>
      </c>
      <c r="AD21">
        <v>2.3149500000000001</v>
      </c>
      <c r="AE21">
        <v>12.5575788</v>
      </c>
      <c r="AF21">
        <v>0</v>
      </c>
      <c r="AG21">
        <v>0</v>
      </c>
      <c r="AH21">
        <v>10.102680000000001</v>
      </c>
      <c r="AI21">
        <v>0</v>
      </c>
      <c r="AJ21">
        <v>0</v>
      </c>
      <c r="AK21">
        <v>6.5426900000000012</v>
      </c>
      <c r="AL21">
        <v>6.4922000000000031</v>
      </c>
      <c r="AM21">
        <v>0</v>
      </c>
      <c r="AN21">
        <v>0</v>
      </c>
      <c r="AO21">
        <v>5.2273199999999997</v>
      </c>
      <c r="AP21">
        <v>2.9931224025848131</v>
      </c>
      <c r="AQ21">
        <v>0</v>
      </c>
      <c r="AR21">
        <v>2.2432000000000003</v>
      </c>
      <c r="AS21">
        <v>1.3668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693.0087075101095</v>
      </c>
      <c r="DN21">
        <v>22.983526499054513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164.15899386908848</v>
      </c>
      <c r="L22">
        <v>65.233390774925269</v>
      </c>
      <c r="M22">
        <v>0</v>
      </c>
      <c r="N22">
        <v>14.88</v>
      </c>
      <c r="O22">
        <v>50.37540413533835</v>
      </c>
      <c r="P22">
        <v>51.107840681362731</v>
      </c>
      <c r="Q22">
        <v>5.0763760993274705</v>
      </c>
      <c r="R22">
        <v>6.3951056627000415</v>
      </c>
      <c r="S22">
        <v>6.6956870790916208</v>
      </c>
      <c r="T22">
        <v>0</v>
      </c>
      <c r="U22">
        <v>243.68429256594726</v>
      </c>
      <c r="V22">
        <v>3.8844864864864861</v>
      </c>
      <c r="W22">
        <v>11.405122355105792</v>
      </c>
      <c r="X22">
        <v>37.470353097205688</v>
      </c>
      <c r="Y22">
        <v>0</v>
      </c>
      <c r="Z22">
        <v>0.27940000000000004</v>
      </c>
      <c r="AA22">
        <v>0</v>
      </c>
      <c r="AB22">
        <v>6.6704200000000027</v>
      </c>
      <c r="AC22">
        <v>2.45784</v>
      </c>
      <c r="AD22">
        <v>2.3149500000000001</v>
      </c>
      <c r="AE22">
        <v>12.5575788</v>
      </c>
      <c r="AF22">
        <v>0</v>
      </c>
      <c r="AG22">
        <v>0</v>
      </c>
      <c r="AH22">
        <v>10.102680000000001</v>
      </c>
      <c r="AI22">
        <v>0</v>
      </c>
      <c r="AJ22">
        <v>0</v>
      </c>
      <c r="AK22">
        <v>6.5426900000000012</v>
      </c>
      <c r="AL22">
        <v>6.4922000000000031</v>
      </c>
      <c r="AM22">
        <v>0</v>
      </c>
      <c r="AN22">
        <v>0</v>
      </c>
      <c r="AO22">
        <v>5.2273199999999997</v>
      </c>
      <c r="AP22">
        <v>2.9931224025848131</v>
      </c>
      <c r="AQ22">
        <v>0</v>
      </c>
      <c r="AR22">
        <v>2.2432000000000003</v>
      </c>
      <c r="AS22">
        <v>1.3668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696.51542869765638</v>
      </c>
      <c r="DN22">
        <v>23.09982531150763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164.15899386908848</v>
      </c>
      <c r="L23">
        <v>65.233390774925269</v>
      </c>
      <c r="M23">
        <v>0</v>
      </c>
      <c r="N23">
        <v>14.88</v>
      </c>
      <c r="O23">
        <v>50.37540413533835</v>
      </c>
      <c r="P23">
        <v>51.107840681362731</v>
      </c>
      <c r="Q23">
        <v>5.0763760993274705</v>
      </c>
      <c r="R23">
        <v>6.3951056627000415</v>
      </c>
      <c r="S23">
        <v>6.6956870790916208</v>
      </c>
      <c r="T23">
        <v>0</v>
      </c>
      <c r="U23">
        <v>243.68429256594726</v>
      </c>
      <c r="V23">
        <v>3.8844864864864861</v>
      </c>
      <c r="W23">
        <v>11.405122355105792</v>
      </c>
      <c r="X23">
        <v>37.470353097205688</v>
      </c>
      <c r="Y23">
        <v>0</v>
      </c>
      <c r="Z23">
        <v>0.27940000000000004</v>
      </c>
      <c r="AA23">
        <v>0</v>
      </c>
      <c r="AB23">
        <v>6.6704200000000027</v>
      </c>
      <c r="AC23">
        <v>2.45784</v>
      </c>
      <c r="AD23">
        <v>2.3149500000000001</v>
      </c>
      <c r="AE23">
        <v>12.5575788</v>
      </c>
      <c r="AF23">
        <v>0</v>
      </c>
      <c r="AG23">
        <v>0</v>
      </c>
      <c r="AH23">
        <v>10.102680000000001</v>
      </c>
      <c r="AI23">
        <v>0</v>
      </c>
      <c r="AJ23">
        <v>0</v>
      </c>
      <c r="AK23">
        <v>6.5426900000000012</v>
      </c>
      <c r="AL23">
        <v>6.4922000000000031</v>
      </c>
      <c r="AM23">
        <v>0</v>
      </c>
      <c r="AN23">
        <v>0</v>
      </c>
      <c r="AO23">
        <v>5.2273199999999997</v>
      </c>
      <c r="AP23">
        <v>2.9931224025848131</v>
      </c>
      <c r="AQ23">
        <v>0</v>
      </c>
      <c r="AR23">
        <v>2.2432000000000003</v>
      </c>
      <c r="AS23">
        <v>1.3668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696.51542869765638</v>
      </c>
      <c r="DN23">
        <v>23.09982531150763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164.15899386908848</v>
      </c>
      <c r="L24">
        <v>65.233390774925269</v>
      </c>
      <c r="M24">
        <v>0</v>
      </c>
      <c r="N24">
        <v>14.88</v>
      </c>
      <c r="O24">
        <v>50.37540413533835</v>
      </c>
      <c r="P24">
        <v>51.107840681362731</v>
      </c>
      <c r="Q24">
        <v>5.0763760993274705</v>
      </c>
      <c r="R24">
        <v>6.3951056627000415</v>
      </c>
      <c r="S24">
        <v>6.6956870790916208</v>
      </c>
      <c r="T24">
        <v>0</v>
      </c>
      <c r="U24">
        <v>243.68429256594726</v>
      </c>
      <c r="V24">
        <v>3.8844864864864861</v>
      </c>
      <c r="W24">
        <v>11.405122355105792</v>
      </c>
      <c r="X24">
        <v>37.470353097205688</v>
      </c>
      <c r="Y24">
        <v>0</v>
      </c>
      <c r="Z24">
        <v>0.27940000000000004</v>
      </c>
      <c r="AA24">
        <v>0</v>
      </c>
      <c r="AB24">
        <v>6.6704200000000027</v>
      </c>
      <c r="AC24">
        <v>2.45784</v>
      </c>
      <c r="AD24">
        <v>2.3149500000000001</v>
      </c>
      <c r="AE24">
        <v>12.5575788</v>
      </c>
      <c r="AF24">
        <v>0</v>
      </c>
      <c r="AG24">
        <v>0</v>
      </c>
      <c r="AH24">
        <v>10.102680000000001</v>
      </c>
      <c r="AI24">
        <v>0</v>
      </c>
      <c r="AJ24">
        <v>0</v>
      </c>
      <c r="AK24">
        <v>6.5426900000000012</v>
      </c>
      <c r="AL24">
        <v>6.4922000000000031</v>
      </c>
      <c r="AM24">
        <v>0</v>
      </c>
      <c r="AN24">
        <v>0</v>
      </c>
      <c r="AO24">
        <v>5.2273199999999997</v>
      </c>
      <c r="AP24">
        <v>2.8304527067921605</v>
      </c>
      <c r="AQ24">
        <v>0</v>
      </c>
      <c r="AR24">
        <v>2.2432000000000003</v>
      </c>
      <c r="AS24">
        <v>1.3668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696.3579902350283</v>
      </c>
      <c r="DN24">
        <v>23.094594078342979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164.15899386908848</v>
      </c>
      <c r="L25">
        <v>65.233390774925269</v>
      </c>
      <c r="M25">
        <v>0</v>
      </c>
      <c r="N25">
        <v>14.88</v>
      </c>
      <c r="O25">
        <v>50.37540413533835</v>
      </c>
      <c r="P25">
        <v>51.107840681362731</v>
      </c>
      <c r="Q25">
        <v>5.0763760993274705</v>
      </c>
      <c r="R25">
        <v>6.3951056627000415</v>
      </c>
      <c r="S25">
        <v>6.6956870790916208</v>
      </c>
      <c r="T25">
        <v>0</v>
      </c>
      <c r="U25">
        <v>243.68429256594726</v>
      </c>
      <c r="V25">
        <v>3.8844864864864861</v>
      </c>
      <c r="W25">
        <v>11.405122355105792</v>
      </c>
      <c r="X25">
        <v>37.470353097205688</v>
      </c>
      <c r="Y25">
        <v>0</v>
      </c>
      <c r="Z25">
        <v>0.27940000000000004</v>
      </c>
      <c r="AA25">
        <v>3.5515554748118814</v>
      </c>
      <c r="AB25">
        <v>6.6704200000000027</v>
      </c>
      <c r="AC25">
        <v>2.45784</v>
      </c>
      <c r="AD25">
        <v>2.9188499999999995</v>
      </c>
      <c r="AE25">
        <v>12.5575788</v>
      </c>
      <c r="AF25">
        <v>0</v>
      </c>
      <c r="AG25">
        <v>0</v>
      </c>
      <c r="AH25">
        <v>14.432399999999999</v>
      </c>
      <c r="AI25">
        <v>0</v>
      </c>
      <c r="AJ25">
        <v>0</v>
      </c>
      <c r="AK25">
        <v>6.5426900000000012</v>
      </c>
      <c r="AL25">
        <v>6.4922000000000031</v>
      </c>
      <c r="AM25">
        <v>0</v>
      </c>
      <c r="AN25">
        <v>0</v>
      </c>
      <c r="AO25">
        <v>5.2273199999999997</v>
      </c>
      <c r="AP25">
        <v>2.5376472543653854</v>
      </c>
      <c r="AQ25">
        <v>0</v>
      </c>
      <c r="AR25">
        <v>2.2432000000000003</v>
      </c>
      <c r="AS25">
        <v>1.3668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704.28732158131754</v>
      </c>
      <c r="DN25">
        <v>23.357632754438992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164.15899386908848</v>
      </c>
      <c r="L26">
        <v>65.233390774925269</v>
      </c>
      <c r="M26">
        <v>0</v>
      </c>
      <c r="N26">
        <v>14.88</v>
      </c>
      <c r="O26">
        <v>50.37540413533835</v>
      </c>
      <c r="P26">
        <v>51.107840681362731</v>
      </c>
      <c r="Q26">
        <v>5.0763760993274705</v>
      </c>
      <c r="R26">
        <v>6.3951056627000415</v>
      </c>
      <c r="S26">
        <v>6.6956870790916208</v>
      </c>
      <c r="T26">
        <v>0</v>
      </c>
      <c r="U26">
        <v>243.68429256594726</v>
      </c>
      <c r="V26">
        <v>3.8844864864864861</v>
      </c>
      <c r="W26">
        <v>11.405122355105792</v>
      </c>
      <c r="X26">
        <v>37.470353097205688</v>
      </c>
      <c r="Y26">
        <v>0</v>
      </c>
      <c r="Z26">
        <v>0.27940000000000004</v>
      </c>
      <c r="AA26">
        <v>7.1231762347921901</v>
      </c>
      <c r="AB26">
        <v>6.6704200000000027</v>
      </c>
      <c r="AC26">
        <v>2.45784</v>
      </c>
      <c r="AD26">
        <v>4.6298999999999992</v>
      </c>
      <c r="AE26">
        <v>12.5575788</v>
      </c>
      <c r="AF26">
        <v>0</v>
      </c>
      <c r="AG26">
        <v>0</v>
      </c>
      <c r="AH26">
        <v>20.445900000000002</v>
      </c>
      <c r="AI26">
        <v>0</v>
      </c>
      <c r="AJ26">
        <v>0</v>
      </c>
      <c r="AK26">
        <v>6.5426900000000012</v>
      </c>
      <c r="AL26">
        <v>6.4922000000000031</v>
      </c>
      <c r="AM26">
        <v>0</v>
      </c>
      <c r="AN26">
        <v>0</v>
      </c>
      <c r="AO26">
        <v>5.2273199999999997</v>
      </c>
      <c r="AP26">
        <v>2.5376472543653854</v>
      </c>
      <c r="AQ26">
        <v>0</v>
      </c>
      <c r="AR26">
        <v>2.2432000000000003</v>
      </c>
      <c r="AS26">
        <v>1.3668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715.22080412540402</v>
      </c>
      <c r="DN26">
        <v>23.720320970332889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164.15899386908848</v>
      </c>
      <c r="L27">
        <v>65.233390774925269</v>
      </c>
      <c r="M27">
        <v>0</v>
      </c>
      <c r="N27">
        <v>14.88</v>
      </c>
      <c r="O27">
        <v>50.37540413533835</v>
      </c>
      <c r="P27">
        <v>51.107840681362731</v>
      </c>
      <c r="Q27">
        <v>5.0763760993274705</v>
      </c>
      <c r="R27">
        <v>6.3951056627000415</v>
      </c>
      <c r="S27">
        <v>6.6956870790916208</v>
      </c>
      <c r="T27">
        <v>0</v>
      </c>
      <c r="U27">
        <v>243.68429256594726</v>
      </c>
      <c r="V27">
        <v>3.8844864864864861</v>
      </c>
      <c r="W27">
        <v>11.405122355105792</v>
      </c>
      <c r="X27">
        <v>37.470353097205688</v>
      </c>
      <c r="Y27">
        <v>0</v>
      </c>
      <c r="Z27">
        <v>0.83819999999999995</v>
      </c>
      <c r="AA27">
        <v>7.1231762347921901</v>
      </c>
      <c r="AB27">
        <v>6.6704200000000027</v>
      </c>
      <c r="AC27">
        <v>2.45784</v>
      </c>
      <c r="AD27">
        <v>6.9448499999999997</v>
      </c>
      <c r="AE27">
        <v>12.5575788</v>
      </c>
      <c r="AF27">
        <v>0</v>
      </c>
      <c r="AG27">
        <v>0</v>
      </c>
      <c r="AH27">
        <v>26.459400000000002</v>
      </c>
      <c r="AI27">
        <v>0</v>
      </c>
      <c r="AJ27">
        <v>0</v>
      </c>
      <c r="AK27">
        <v>6.5426900000000012</v>
      </c>
      <c r="AL27">
        <v>6.4922000000000031</v>
      </c>
      <c r="AM27">
        <v>1.340856</v>
      </c>
      <c r="AN27">
        <v>0</v>
      </c>
      <c r="AO27">
        <v>5.2273199999999997</v>
      </c>
      <c r="AP27">
        <v>2.5376472543653854</v>
      </c>
      <c r="AQ27">
        <v>0</v>
      </c>
      <c r="AR27">
        <v>2.2432000000000003</v>
      </c>
      <c r="AS27">
        <v>1.3668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725.12058802896445</v>
      </c>
      <c r="DN27">
        <v>24.048643066772318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164.15899386908848</v>
      </c>
      <c r="L28">
        <v>65.233390774925269</v>
      </c>
      <c r="M28">
        <v>0</v>
      </c>
      <c r="N28">
        <v>14.88</v>
      </c>
      <c r="O28">
        <v>50.37540413533835</v>
      </c>
      <c r="P28">
        <v>51.107840681362731</v>
      </c>
      <c r="Q28">
        <v>5.0763760993274705</v>
      </c>
      <c r="R28">
        <v>6.3951056627000415</v>
      </c>
      <c r="S28">
        <v>6.6956870790916208</v>
      </c>
      <c r="T28">
        <v>0</v>
      </c>
      <c r="U28">
        <v>243.68429256594726</v>
      </c>
      <c r="V28">
        <v>3.8844864864864861</v>
      </c>
      <c r="W28">
        <v>11.405122355105792</v>
      </c>
      <c r="X28">
        <v>37.470353097205688</v>
      </c>
      <c r="Y28">
        <v>0</v>
      </c>
      <c r="Z28">
        <v>4.9688495999999995</v>
      </c>
      <c r="AA28">
        <v>10.694796994772499</v>
      </c>
      <c r="AB28">
        <v>10.036104000000003</v>
      </c>
      <c r="AC28">
        <v>7.3809581492068466</v>
      </c>
      <c r="AD28">
        <v>9.2812720000000013</v>
      </c>
      <c r="AE28">
        <v>12.5575788</v>
      </c>
      <c r="AF28">
        <v>0</v>
      </c>
      <c r="AG28">
        <v>0</v>
      </c>
      <c r="AH28">
        <v>35.648028000000004</v>
      </c>
      <c r="AI28">
        <v>0</v>
      </c>
      <c r="AJ28">
        <v>0</v>
      </c>
      <c r="AK28">
        <v>6.5426900000000012</v>
      </c>
      <c r="AL28">
        <v>6.4922000000000031</v>
      </c>
      <c r="AM28">
        <v>4.0144416000000014</v>
      </c>
      <c r="AN28">
        <v>0</v>
      </c>
      <c r="AO28">
        <v>5.2273199999999997</v>
      </c>
      <c r="AP28">
        <v>2.5376472543653854</v>
      </c>
      <c r="AQ28">
        <v>0</v>
      </c>
      <c r="AR28">
        <v>2.2432000000000003</v>
      </c>
      <c r="AS28">
        <v>1.3668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754.34112551304202</v>
      </c>
      <c r="DN28">
        <v>25.017813691882022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164.15899386908848</v>
      </c>
      <c r="L29">
        <v>65.233390774925269</v>
      </c>
      <c r="M29">
        <v>0</v>
      </c>
      <c r="N29">
        <v>14.88</v>
      </c>
      <c r="O29">
        <v>50.37540413533835</v>
      </c>
      <c r="P29">
        <v>51.107840681362731</v>
      </c>
      <c r="Q29">
        <v>5.0763760993274705</v>
      </c>
      <c r="R29">
        <v>6.3951056627000415</v>
      </c>
      <c r="S29">
        <v>6.6956870790916208</v>
      </c>
      <c r="T29">
        <v>0</v>
      </c>
      <c r="U29">
        <v>243.68429256594726</v>
      </c>
      <c r="V29">
        <v>3.8844864864864861</v>
      </c>
      <c r="W29">
        <v>11.405122355105792</v>
      </c>
      <c r="X29">
        <v>37.470353097205688</v>
      </c>
      <c r="Y29">
        <v>0</v>
      </c>
      <c r="Z29">
        <v>4.9688495999999995</v>
      </c>
      <c r="AA29">
        <v>10.694796994772499</v>
      </c>
      <c r="AB29">
        <v>10.036104000000003</v>
      </c>
      <c r="AC29">
        <v>7.3809581492068466</v>
      </c>
      <c r="AD29">
        <v>9.2812720000000013</v>
      </c>
      <c r="AE29">
        <v>12.5575788</v>
      </c>
      <c r="AF29">
        <v>0</v>
      </c>
      <c r="AG29">
        <v>0</v>
      </c>
      <c r="AH29">
        <v>35.648028000000004</v>
      </c>
      <c r="AI29">
        <v>0</v>
      </c>
      <c r="AJ29">
        <v>0</v>
      </c>
      <c r="AK29">
        <v>6.5426900000000012</v>
      </c>
      <c r="AL29">
        <v>6.4922000000000031</v>
      </c>
      <c r="AM29">
        <v>4.0144416000000014</v>
      </c>
      <c r="AN29">
        <v>0</v>
      </c>
      <c r="AO29">
        <v>5.2273199999999997</v>
      </c>
      <c r="AP29">
        <v>2.5376472543653854</v>
      </c>
      <c r="AQ29">
        <v>0</v>
      </c>
      <c r="AR29">
        <v>2.2432000000000003</v>
      </c>
      <c r="AS29">
        <v>2.7336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755.66405140577172</v>
      </c>
      <c r="DN29">
        <v>25.061687799152317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164.15899386908848</v>
      </c>
      <c r="L30">
        <v>65.233390774925269</v>
      </c>
      <c r="M30">
        <v>0</v>
      </c>
      <c r="N30">
        <v>14.88</v>
      </c>
      <c r="O30">
        <v>50.37540413533835</v>
      </c>
      <c r="P30">
        <v>51.107840681362731</v>
      </c>
      <c r="Q30">
        <v>5.0763760993274705</v>
      </c>
      <c r="R30">
        <v>6.3951056627000415</v>
      </c>
      <c r="S30">
        <v>6.6956870790916208</v>
      </c>
      <c r="T30">
        <v>0</v>
      </c>
      <c r="U30">
        <v>243.68429256594726</v>
      </c>
      <c r="V30">
        <v>3.8844864864864861</v>
      </c>
      <c r="W30">
        <v>11.405122355105792</v>
      </c>
      <c r="X30">
        <v>37.470353097205688</v>
      </c>
      <c r="Y30">
        <v>0</v>
      </c>
      <c r="Z30">
        <v>4.9688495999999995</v>
      </c>
      <c r="AA30">
        <v>10.694796994772499</v>
      </c>
      <c r="AB30">
        <v>10.036104000000003</v>
      </c>
      <c r="AC30">
        <v>7.3809581492068466</v>
      </c>
      <c r="AD30">
        <v>9.2812720000000013</v>
      </c>
      <c r="AE30">
        <v>12.5575788</v>
      </c>
      <c r="AF30">
        <v>0</v>
      </c>
      <c r="AG30">
        <v>0</v>
      </c>
      <c r="AH30">
        <v>35.648028000000004</v>
      </c>
      <c r="AI30">
        <v>0</v>
      </c>
      <c r="AJ30">
        <v>0</v>
      </c>
      <c r="AK30">
        <v>6.5426900000000012</v>
      </c>
      <c r="AL30">
        <v>6.4922000000000031</v>
      </c>
      <c r="AM30">
        <v>4.0144416000000014</v>
      </c>
      <c r="AN30">
        <v>0</v>
      </c>
      <c r="AO30">
        <v>5.2273199999999997</v>
      </c>
      <c r="AP30">
        <v>2.5376472543653854</v>
      </c>
      <c r="AQ30">
        <v>0</v>
      </c>
      <c r="AR30">
        <v>12.4778</v>
      </c>
      <c r="AS30">
        <v>8.1023902983942904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770.7665726729465</v>
      </c>
      <c r="DN30">
        <v>25.562556830371854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164.15899386908848</v>
      </c>
      <c r="L31">
        <v>65.233390774925269</v>
      </c>
      <c r="M31">
        <v>0</v>
      </c>
      <c r="N31">
        <v>14.88</v>
      </c>
      <c r="O31">
        <v>50.37540413533835</v>
      </c>
      <c r="P31">
        <v>51.107840681362731</v>
      </c>
      <c r="Q31">
        <v>5.0763760993274705</v>
      </c>
      <c r="R31">
        <v>6.3951056627000415</v>
      </c>
      <c r="S31">
        <v>6.6956870790916208</v>
      </c>
      <c r="T31">
        <v>0</v>
      </c>
      <c r="U31">
        <v>243.68429256594726</v>
      </c>
      <c r="V31">
        <v>3.8844864864864861</v>
      </c>
      <c r="W31">
        <v>11.405122355105792</v>
      </c>
      <c r="X31">
        <v>37.470353097205688</v>
      </c>
      <c r="Y31">
        <v>0</v>
      </c>
      <c r="Z31">
        <v>4.9688495999999995</v>
      </c>
      <c r="AA31">
        <v>10.694796994772499</v>
      </c>
      <c r="AB31">
        <v>10.036104000000003</v>
      </c>
      <c r="AC31">
        <v>7.3809581492068466</v>
      </c>
      <c r="AD31">
        <v>9.2812720000000013</v>
      </c>
      <c r="AE31">
        <v>12.5575788</v>
      </c>
      <c r="AF31">
        <v>0</v>
      </c>
      <c r="AG31">
        <v>0</v>
      </c>
      <c r="AH31">
        <v>35.648028000000004</v>
      </c>
      <c r="AI31">
        <v>0</v>
      </c>
      <c r="AJ31">
        <v>0</v>
      </c>
      <c r="AK31">
        <v>6.5426900000000012</v>
      </c>
      <c r="AL31">
        <v>6.4922000000000031</v>
      </c>
      <c r="AM31">
        <v>4.0144416000000014</v>
      </c>
      <c r="AN31">
        <v>0</v>
      </c>
      <c r="AO31">
        <v>5.2273199999999997</v>
      </c>
      <c r="AP31">
        <v>2.2123078627800798</v>
      </c>
      <c r="AQ31">
        <v>0</v>
      </c>
      <c r="AR31">
        <v>12.4778</v>
      </c>
      <c r="AS31">
        <v>8.1023902983942904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770.45169574769045</v>
      </c>
      <c r="DN31">
        <v>25.552094364042556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164.15899386908848</v>
      </c>
      <c r="L32">
        <v>65.233390774925269</v>
      </c>
      <c r="M32">
        <v>0</v>
      </c>
      <c r="N32">
        <v>14.88</v>
      </c>
      <c r="O32">
        <v>50.37540413533835</v>
      </c>
      <c r="P32">
        <v>51.107840681362731</v>
      </c>
      <c r="Q32">
        <v>5.0763760993274705</v>
      </c>
      <c r="R32">
        <v>6.3951056627000415</v>
      </c>
      <c r="S32">
        <v>6.6956870790916208</v>
      </c>
      <c r="T32">
        <v>0</v>
      </c>
      <c r="U32">
        <v>243.68429256594726</v>
      </c>
      <c r="V32">
        <v>3.8844864864864861</v>
      </c>
      <c r="W32">
        <v>11.405122355105792</v>
      </c>
      <c r="X32">
        <v>37.470353097205688</v>
      </c>
      <c r="Y32">
        <v>0</v>
      </c>
      <c r="Z32">
        <v>1.6562832000000001</v>
      </c>
      <c r="AA32">
        <v>7.1231762347921901</v>
      </c>
      <c r="AB32">
        <v>10.036104000000003</v>
      </c>
      <c r="AC32">
        <v>4.9156799999999992</v>
      </c>
      <c r="AD32">
        <v>6.9448499999999997</v>
      </c>
      <c r="AE32">
        <v>12.5575788</v>
      </c>
      <c r="AF32">
        <v>0</v>
      </c>
      <c r="AG32">
        <v>0</v>
      </c>
      <c r="AH32">
        <v>28.864799999999999</v>
      </c>
      <c r="AI32">
        <v>0</v>
      </c>
      <c r="AJ32">
        <v>0</v>
      </c>
      <c r="AK32">
        <v>6.5426900000000012</v>
      </c>
      <c r="AL32">
        <v>6.4922000000000031</v>
      </c>
      <c r="AM32">
        <v>1.340856</v>
      </c>
      <c r="AN32">
        <v>0</v>
      </c>
      <c r="AO32">
        <v>5.2273199999999997</v>
      </c>
      <c r="AP32">
        <v>2.2123078627800798</v>
      </c>
      <c r="AQ32">
        <v>0</v>
      </c>
      <c r="AR32">
        <v>2.8040000000000003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740.62448555970627</v>
      </c>
      <c r="DN32">
        <v>24.562803642839324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164.15899386908848</v>
      </c>
      <c r="L33">
        <v>65.233390774925269</v>
      </c>
      <c r="M33">
        <v>0</v>
      </c>
      <c r="N33">
        <v>14.88</v>
      </c>
      <c r="O33">
        <v>50.37540413533835</v>
      </c>
      <c r="P33">
        <v>51.107840681362731</v>
      </c>
      <c r="Q33">
        <v>5.0763760993274705</v>
      </c>
      <c r="R33">
        <v>6.3951056627000415</v>
      </c>
      <c r="S33">
        <v>6.6956870790916208</v>
      </c>
      <c r="T33">
        <v>0</v>
      </c>
      <c r="U33">
        <v>243.68429256594726</v>
      </c>
      <c r="V33">
        <v>4.1598157718966595</v>
      </c>
      <c r="W33">
        <v>11.405122355105792</v>
      </c>
      <c r="X33">
        <v>37.470353097205688</v>
      </c>
      <c r="Y33">
        <v>0</v>
      </c>
      <c r="Z33">
        <v>1.6562832000000001</v>
      </c>
      <c r="AA33">
        <v>3.5515554748118814</v>
      </c>
      <c r="AB33">
        <v>6.6704200000000027</v>
      </c>
      <c r="AC33">
        <v>2.45784</v>
      </c>
      <c r="AD33">
        <v>4.6298999999999992</v>
      </c>
      <c r="AE33">
        <v>12.5575788</v>
      </c>
      <c r="AF33">
        <v>0</v>
      </c>
      <c r="AG33">
        <v>0</v>
      </c>
      <c r="AH33">
        <v>21.648600000000002</v>
      </c>
      <c r="AI33">
        <v>0</v>
      </c>
      <c r="AJ33">
        <v>0</v>
      </c>
      <c r="AK33">
        <v>6.5426900000000012</v>
      </c>
      <c r="AL33">
        <v>10.180950000000003</v>
      </c>
      <c r="AM33">
        <v>0</v>
      </c>
      <c r="AN33">
        <v>0</v>
      </c>
      <c r="AO33">
        <v>5.2273199999999997</v>
      </c>
      <c r="AP33">
        <v>2.2123078627800798</v>
      </c>
      <c r="AQ33">
        <v>0</v>
      </c>
      <c r="AR33">
        <v>2.2432000000000003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724.3020251706954</v>
      </c>
      <c r="DN33">
        <v>24.021392557280198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164.15899386908848</v>
      </c>
      <c r="L34">
        <v>65.233390774925269</v>
      </c>
      <c r="M34">
        <v>0</v>
      </c>
      <c r="N34">
        <v>14.88</v>
      </c>
      <c r="O34">
        <v>50.37540413533835</v>
      </c>
      <c r="P34">
        <v>51.107840681362731</v>
      </c>
      <c r="Q34">
        <v>5.0763760993274705</v>
      </c>
      <c r="R34">
        <v>6.3951056627000415</v>
      </c>
      <c r="S34">
        <v>6.6956870790916208</v>
      </c>
      <c r="T34">
        <v>0</v>
      </c>
      <c r="U34">
        <v>243.68429256594726</v>
      </c>
      <c r="V34">
        <v>4.2371747211895903</v>
      </c>
      <c r="W34">
        <v>11.405122355105792</v>
      </c>
      <c r="X34">
        <v>37.470353097205688</v>
      </c>
      <c r="Y34">
        <v>0</v>
      </c>
      <c r="Z34">
        <v>1.6562832000000001</v>
      </c>
      <c r="AA34">
        <v>0</v>
      </c>
      <c r="AB34">
        <v>3.0474000000000014</v>
      </c>
      <c r="AC34">
        <v>0</v>
      </c>
      <c r="AD34">
        <v>2.3149500000000001</v>
      </c>
      <c r="AE34">
        <v>12.5575788</v>
      </c>
      <c r="AF34">
        <v>0</v>
      </c>
      <c r="AG34">
        <v>0</v>
      </c>
      <c r="AH34">
        <v>16.837800000000001</v>
      </c>
      <c r="AI34">
        <v>0</v>
      </c>
      <c r="AJ34">
        <v>0</v>
      </c>
      <c r="AK34">
        <v>6.5426900000000012</v>
      </c>
      <c r="AL34">
        <v>20.158281000000006</v>
      </c>
      <c r="AM34">
        <v>0</v>
      </c>
      <c r="AN34">
        <v>0</v>
      </c>
      <c r="AO34">
        <v>5.2273199999999997</v>
      </c>
      <c r="AP34">
        <v>2.2123078627800798</v>
      </c>
      <c r="AQ34">
        <v>0</v>
      </c>
      <c r="AR34">
        <v>2.2432000000000003</v>
      </c>
      <c r="AS34">
        <v>2.7336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712.61735980080402</v>
      </c>
      <c r="DN34">
        <v>23.63379210325833</v>
      </c>
    </row>
    <row r="35" spans="1:118">
      <c r="A35" t="s">
        <v>77</v>
      </c>
      <c r="B35">
        <v>0</v>
      </c>
      <c r="C35">
        <v>0</v>
      </c>
      <c r="D35">
        <v>0.29795719298245621</v>
      </c>
      <c r="E35">
        <v>0</v>
      </c>
      <c r="F35">
        <v>0</v>
      </c>
      <c r="G35">
        <v>0.69871706367041198</v>
      </c>
      <c r="H35">
        <v>0</v>
      </c>
      <c r="I35">
        <v>0</v>
      </c>
      <c r="J35">
        <v>1.6622158862559246</v>
      </c>
      <c r="K35">
        <v>164.15899386908848</v>
      </c>
      <c r="L35">
        <v>65.233514088534605</v>
      </c>
      <c r="M35">
        <v>0</v>
      </c>
      <c r="N35">
        <v>14.88</v>
      </c>
      <c r="O35">
        <v>50.37540413533835</v>
      </c>
      <c r="P35">
        <v>51.107840681362731</v>
      </c>
      <c r="Q35">
        <v>5.0839108695652184</v>
      </c>
      <c r="R35">
        <v>6.3951056627000415</v>
      </c>
      <c r="S35">
        <v>6.6963156576200431</v>
      </c>
      <c r="T35">
        <v>0</v>
      </c>
      <c r="U35">
        <v>243.68429256594726</v>
      </c>
      <c r="V35">
        <v>4.2371747211895903</v>
      </c>
      <c r="W35">
        <v>11.405122355105792</v>
      </c>
      <c r="X35">
        <v>37.470353097205688</v>
      </c>
      <c r="Y35">
        <v>0</v>
      </c>
      <c r="Z35">
        <v>1.6562832000000001</v>
      </c>
      <c r="AA35">
        <v>0</v>
      </c>
      <c r="AB35">
        <v>3.0474000000000014</v>
      </c>
      <c r="AC35">
        <v>0</v>
      </c>
      <c r="AD35">
        <v>2.3149500000000001</v>
      </c>
      <c r="AE35">
        <v>12.5575788</v>
      </c>
      <c r="AF35">
        <v>0</v>
      </c>
      <c r="AG35">
        <v>0</v>
      </c>
      <c r="AH35">
        <v>11.666189999999999</v>
      </c>
      <c r="AI35">
        <v>0.80825000000000014</v>
      </c>
      <c r="AJ35">
        <v>0</v>
      </c>
      <c r="AK35">
        <v>6.5426900000000012</v>
      </c>
      <c r="AL35">
        <v>20.158281000000006</v>
      </c>
      <c r="AM35">
        <v>0</v>
      </c>
      <c r="AN35">
        <v>0</v>
      </c>
      <c r="AO35">
        <v>5.2273199999999997</v>
      </c>
      <c r="AP35">
        <v>2.2123078627800798</v>
      </c>
      <c r="AQ35">
        <v>0</v>
      </c>
      <c r="AR35">
        <v>2.2432000000000003</v>
      </c>
      <c r="AS35">
        <v>1.3668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709.65269806135336</v>
      </c>
      <c r="DN35">
        <v>23.535470647993399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164.15980967444418</v>
      </c>
      <c r="L36">
        <v>65.233514088534605</v>
      </c>
      <c r="M36">
        <v>0</v>
      </c>
      <c r="N36">
        <v>14.88</v>
      </c>
      <c r="O36">
        <v>50.37540413533835</v>
      </c>
      <c r="P36">
        <v>51.107840681362731</v>
      </c>
      <c r="Q36">
        <v>5.0839108695652184</v>
      </c>
      <c r="R36">
        <v>6.3951056627000415</v>
      </c>
      <c r="S36">
        <v>6.6963156576200431</v>
      </c>
      <c r="T36">
        <v>0</v>
      </c>
      <c r="U36">
        <v>243.68429256594726</v>
      </c>
      <c r="V36">
        <v>4.2371747211895903</v>
      </c>
      <c r="W36">
        <v>11.405122355105792</v>
      </c>
      <c r="X36">
        <v>37.470353097205688</v>
      </c>
      <c r="Y36">
        <v>0</v>
      </c>
      <c r="Z36">
        <v>1.6562832000000001</v>
      </c>
      <c r="AA36">
        <v>0</v>
      </c>
      <c r="AB36">
        <v>3.0474000000000014</v>
      </c>
      <c r="AC36">
        <v>0</v>
      </c>
      <c r="AD36">
        <v>2.3149500000000001</v>
      </c>
      <c r="AE36">
        <v>12.5575788</v>
      </c>
      <c r="AF36">
        <v>0</v>
      </c>
      <c r="AG36">
        <v>0</v>
      </c>
      <c r="AH36">
        <v>10.102680000000001</v>
      </c>
      <c r="AI36">
        <v>1.6165000000000003</v>
      </c>
      <c r="AJ36">
        <v>0</v>
      </c>
      <c r="AK36">
        <v>6.5426900000000012</v>
      </c>
      <c r="AL36">
        <v>20.158281000000006</v>
      </c>
      <c r="AM36">
        <v>0</v>
      </c>
      <c r="AN36">
        <v>0</v>
      </c>
      <c r="AO36">
        <v>5.2273199999999997</v>
      </c>
      <c r="AP36">
        <v>2.2123078627800798</v>
      </c>
      <c r="AQ36">
        <v>0</v>
      </c>
      <c r="AR36">
        <v>2.2432000000000003</v>
      </c>
      <c r="AS36">
        <v>1.3668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706.34893190948583</v>
      </c>
      <c r="DN36">
        <v>23.425902462307704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164.15839329915912</v>
      </c>
      <c r="L37">
        <v>65.233514088534605</v>
      </c>
      <c r="M37">
        <v>0</v>
      </c>
      <c r="N37">
        <v>14.88</v>
      </c>
      <c r="O37">
        <v>50.37540413533835</v>
      </c>
      <c r="P37">
        <v>51.107840681362731</v>
      </c>
      <c r="Q37">
        <v>5.0839108695652184</v>
      </c>
      <c r="R37">
        <v>6.3951056627000415</v>
      </c>
      <c r="S37">
        <v>6.6963156576200431</v>
      </c>
      <c r="T37">
        <v>0</v>
      </c>
      <c r="U37">
        <v>243.68429256594726</v>
      </c>
      <c r="V37">
        <v>4.2371747211895903</v>
      </c>
      <c r="W37">
        <v>11.405122355105792</v>
      </c>
      <c r="X37">
        <v>37.470353097205688</v>
      </c>
      <c r="Y37">
        <v>0</v>
      </c>
      <c r="Z37">
        <v>1.6562832000000001</v>
      </c>
      <c r="AA37">
        <v>0</v>
      </c>
      <c r="AB37">
        <v>3.0474000000000014</v>
      </c>
      <c r="AC37">
        <v>0</v>
      </c>
      <c r="AD37">
        <v>2.3149500000000001</v>
      </c>
      <c r="AE37">
        <v>12.5575788</v>
      </c>
      <c r="AF37">
        <v>0</v>
      </c>
      <c r="AG37">
        <v>0</v>
      </c>
      <c r="AH37">
        <v>10.102680000000001</v>
      </c>
      <c r="AI37">
        <v>8.3049304000000017</v>
      </c>
      <c r="AJ37">
        <v>0</v>
      </c>
      <c r="AK37">
        <v>6.5426900000000012</v>
      </c>
      <c r="AL37">
        <v>20.158281000000006</v>
      </c>
      <c r="AM37">
        <v>0</v>
      </c>
      <c r="AN37">
        <v>0</v>
      </c>
      <c r="AO37">
        <v>5.2273199999999997</v>
      </c>
      <c r="AP37">
        <v>2.2123078627800798</v>
      </c>
      <c r="AQ37">
        <v>0</v>
      </c>
      <c r="AR37">
        <v>1.6823999999999999</v>
      </c>
      <c r="AS37">
        <v>1.3668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712.27849449674773</v>
      </c>
      <c r="DN37">
        <v>23.622553899760753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164.15954789889059</v>
      </c>
      <c r="L38">
        <v>65.233514088534605</v>
      </c>
      <c r="M38">
        <v>0</v>
      </c>
      <c r="N38">
        <v>14.88</v>
      </c>
      <c r="O38">
        <v>50.37540413533835</v>
      </c>
      <c r="P38">
        <v>51.107840681362731</v>
      </c>
      <c r="Q38">
        <v>5.0839108695652184</v>
      </c>
      <c r="R38">
        <v>6.3951056627000415</v>
      </c>
      <c r="S38">
        <v>6.6963156576200431</v>
      </c>
      <c r="T38">
        <v>0</v>
      </c>
      <c r="U38">
        <v>243.68429256594726</v>
      </c>
      <c r="V38">
        <v>4.2371747211895903</v>
      </c>
      <c r="W38">
        <v>11.405122355105792</v>
      </c>
      <c r="X38">
        <v>37.470353097205688</v>
      </c>
      <c r="Y38">
        <v>0</v>
      </c>
      <c r="Z38">
        <v>1.6562832000000001</v>
      </c>
      <c r="AA38">
        <v>0</v>
      </c>
      <c r="AB38">
        <v>3.0474000000000014</v>
      </c>
      <c r="AC38">
        <v>0</v>
      </c>
      <c r="AD38">
        <v>2.3149500000000001</v>
      </c>
      <c r="AE38">
        <v>12.5575788</v>
      </c>
      <c r="AF38">
        <v>0</v>
      </c>
      <c r="AG38">
        <v>0</v>
      </c>
      <c r="AH38">
        <v>10.102680000000001</v>
      </c>
      <c r="AI38">
        <v>12.457395600000003</v>
      </c>
      <c r="AJ38">
        <v>0</v>
      </c>
      <c r="AK38">
        <v>6.5426900000000012</v>
      </c>
      <c r="AL38">
        <v>6.4922000000000031</v>
      </c>
      <c r="AM38">
        <v>0</v>
      </c>
      <c r="AN38">
        <v>0</v>
      </c>
      <c r="AO38">
        <v>5.2273199999999997</v>
      </c>
      <c r="AP38">
        <v>2.2123078627800798</v>
      </c>
      <c r="AQ38">
        <v>0</v>
      </c>
      <c r="AR38">
        <v>1.6823999999999999</v>
      </c>
      <c r="AS38">
        <v>1.3668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703.07138328657004</v>
      </c>
      <c r="DN38">
        <v>23.317203909670049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164.15986335207108</v>
      </c>
      <c r="L39">
        <v>65.233514088534605</v>
      </c>
      <c r="M39">
        <v>0</v>
      </c>
      <c r="N39">
        <v>14.88</v>
      </c>
      <c r="O39">
        <v>50.37540413533835</v>
      </c>
      <c r="P39">
        <v>51.107840681362731</v>
      </c>
      <c r="Q39">
        <v>5.0839108695652184</v>
      </c>
      <c r="R39">
        <v>6.3951056627000415</v>
      </c>
      <c r="S39">
        <v>6.6963156576200431</v>
      </c>
      <c r="T39">
        <v>0</v>
      </c>
      <c r="U39">
        <v>243.68429256594726</v>
      </c>
      <c r="V39">
        <v>4.2371747211895903</v>
      </c>
      <c r="W39">
        <v>11.405122355105792</v>
      </c>
      <c r="X39">
        <v>37.470353097205688</v>
      </c>
      <c r="Y39">
        <v>0</v>
      </c>
      <c r="Z39">
        <v>0.55880000000000007</v>
      </c>
      <c r="AA39">
        <v>0</v>
      </c>
      <c r="AB39">
        <v>3.0474000000000014</v>
      </c>
      <c r="AC39">
        <v>0</v>
      </c>
      <c r="AD39">
        <v>2.3149500000000001</v>
      </c>
      <c r="AE39">
        <v>12.5575788</v>
      </c>
      <c r="AF39">
        <v>0</v>
      </c>
      <c r="AG39">
        <v>0</v>
      </c>
      <c r="AH39">
        <v>10.102680000000001</v>
      </c>
      <c r="AI39">
        <v>12.457395600000003</v>
      </c>
      <c r="AJ39">
        <v>0</v>
      </c>
      <c r="AK39">
        <v>6.5426900000000012</v>
      </c>
      <c r="AL39">
        <v>3.3936500000000005</v>
      </c>
      <c r="AM39">
        <v>0</v>
      </c>
      <c r="AN39">
        <v>0</v>
      </c>
      <c r="AO39">
        <v>4.8539400000000006</v>
      </c>
      <c r="AP39">
        <v>2.2123078627800798</v>
      </c>
      <c r="AQ39">
        <v>0</v>
      </c>
      <c r="AR39">
        <v>3.3648000000000002</v>
      </c>
      <c r="AS39">
        <v>2.3918999999999997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701.26954292257756</v>
      </c>
      <c r="DN39">
        <v>23.257446526842983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164.15986335207108</v>
      </c>
      <c r="L40">
        <v>65.233514088534605</v>
      </c>
      <c r="M40">
        <v>0</v>
      </c>
      <c r="N40">
        <v>14.88</v>
      </c>
      <c r="O40">
        <v>50.37540413533835</v>
      </c>
      <c r="P40">
        <v>51.107840681362731</v>
      </c>
      <c r="Q40">
        <v>5.0839108695652184</v>
      </c>
      <c r="R40">
        <v>6.3951056627000415</v>
      </c>
      <c r="S40">
        <v>6.6963156576200431</v>
      </c>
      <c r="T40">
        <v>0</v>
      </c>
      <c r="U40">
        <v>243.68429256594726</v>
      </c>
      <c r="V40">
        <v>4.2371747211895903</v>
      </c>
      <c r="W40">
        <v>11.405122355105792</v>
      </c>
      <c r="X40">
        <v>37.470353097205688</v>
      </c>
      <c r="Y40">
        <v>0</v>
      </c>
      <c r="Z40">
        <v>0.55880000000000007</v>
      </c>
      <c r="AA40">
        <v>0</v>
      </c>
      <c r="AB40">
        <v>3.0474000000000014</v>
      </c>
      <c r="AC40">
        <v>0</v>
      </c>
      <c r="AD40">
        <v>2.3149500000000001</v>
      </c>
      <c r="AE40">
        <v>12.5575788</v>
      </c>
      <c r="AF40">
        <v>0</v>
      </c>
      <c r="AG40">
        <v>0</v>
      </c>
      <c r="AH40">
        <v>10.102680000000001</v>
      </c>
      <c r="AI40">
        <v>12.457395600000003</v>
      </c>
      <c r="AJ40">
        <v>0</v>
      </c>
      <c r="AK40">
        <v>6.5426900000000012</v>
      </c>
      <c r="AL40">
        <v>3.3936500000000005</v>
      </c>
      <c r="AM40">
        <v>0</v>
      </c>
      <c r="AN40">
        <v>0</v>
      </c>
      <c r="AO40">
        <v>4.8539400000000006</v>
      </c>
      <c r="AP40">
        <v>2.2123078627800798</v>
      </c>
      <c r="AQ40">
        <v>0</v>
      </c>
      <c r="AR40">
        <v>3.3648000000000002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701.26954292257756</v>
      </c>
      <c r="DN40">
        <v>23.257446526842983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164.15954789889059</v>
      </c>
      <c r="L41">
        <v>65.233514088534605</v>
      </c>
      <c r="M41">
        <v>0</v>
      </c>
      <c r="N41">
        <v>14.88</v>
      </c>
      <c r="O41">
        <v>50.37540413533835</v>
      </c>
      <c r="P41">
        <v>51.107840681362731</v>
      </c>
      <c r="Q41">
        <v>5.0839108695652184</v>
      </c>
      <c r="R41">
        <v>6.3951056627000415</v>
      </c>
      <c r="S41">
        <v>6.6963156576200431</v>
      </c>
      <c r="T41">
        <v>0</v>
      </c>
      <c r="U41">
        <v>243.68429256594726</v>
      </c>
      <c r="V41">
        <v>4.2371747211895903</v>
      </c>
      <c r="W41">
        <v>11.405122355105792</v>
      </c>
      <c r="X41">
        <v>37.470353097205688</v>
      </c>
      <c r="Y41">
        <v>0</v>
      </c>
      <c r="Z41">
        <v>0</v>
      </c>
      <c r="AA41">
        <v>0</v>
      </c>
      <c r="AB41">
        <v>3.0474000000000014</v>
      </c>
      <c r="AC41">
        <v>0</v>
      </c>
      <c r="AD41">
        <v>2.3149500000000001</v>
      </c>
      <c r="AE41">
        <v>12.5575788</v>
      </c>
      <c r="AF41">
        <v>0</v>
      </c>
      <c r="AG41">
        <v>0</v>
      </c>
      <c r="AH41">
        <v>10.102680000000001</v>
      </c>
      <c r="AI41">
        <v>12.457395600000003</v>
      </c>
      <c r="AJ41">
        <v>0</v>
      </c>
      <c r="AK41">
        <v>6.5426900000000012</v>
      </c>
      <c r="AL41">
        <v>3.3936500000000005</v>
      </c>
      <c r="AM41">
        <v>0</v>
      </c>
      <c r="AN41">
        <v>0</v>
      </c>
      <c r="AO41">
        <v>4.8539400000000006</v>
      </c>
      <c r="AP41">
        <v>2.2123078627800798</v>
      </c>
      <c r="AQ41">
        <v>0</v>
      </c>
      <c r="AR41">
        <v>4.4864000000000006</v>
      </c>
      <c r="AS41">
        <v>2.3918999999999997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701.81397186922493</v>
      </c>
      <c r="DN41">
        <v>23.27550212701507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164.15895028804039</v>
      </c>
      <c r="L42">
        <v>65.233514088534605</v>
      </c>
      <c r="M42">
        <v>0</v>
      </c>
      <c r="N42">
        <v>14.88</v>
      </c>
      <c r="O42">
        <v>50.37540413533835</v>
      </c>
      <c r="P42">
        <v>51.107840681362731</v>
      </c>
      <c r="Q42">
        <v>5.0839108695652184</v>
      </c>
      <c r="R42">
        <v>6.3951056627000415</v>
      </c>
      <c r="S42">
        <v>6.6963156576200431</v>
      </c>
      <c r="T42">
        <v>0</v>
      </c>
      <c r="U42">
        <v>243.68429256594726</v>
      </c>
      <c r="V42">
        <v>4.2371747211895903</v>
      </c>
      <c r="W42">
        <v>11.405122355105792</v>
      </c>
      <c r="X42">
        <v>37.470353097205688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2.3149500000000001</v>
      </c>
      <c r="AE42">
        <v>12.5575788</v>
      </c>
      <c r="AF42">
        <v>0</v>
      </c>
      <c r="AG42">
        <v>0</v>
      </c>
      <c r="AH42">
        <v>10.102680000000001</v>
      </c>
      <c r="AI42">
        <v>8.3049304000000017</v>
      </c>
      <c r="AJ42">
        <v>0</v>
      </c>
      <c r="AK42">
        <v>6.5426900000000012</v>
      </c>
      <c r="AL42">
        <v>3.3936500000000005</v>
      </c>
      <c r="AM42">
        <v>0</v>
      </c>
      <c r="AN42">
        <v>0</v>
      </c>
      <c r="AO42">
        <v>4.8539400000000006</v>
      </c>
      <c r="AP42">
        <v>2.2123078627800798</v>
      </c>
      <c r="AQ42">
        <v>0</v>
      </c>
      <c r="AR42">
        <v>4.4864000000000006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697.79422257400893</v>
      </c>
      <c r="DN42">
        <v>23.142188611380771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164.15812876525524</v>
      </c>
      <c r="L43">
        <v>65.233514088534605</v>
      </c>
      <c r="M43">
        <v>0</v>
      </c>
      <c r="N43">
        <v>14.88</v>
      </c>
      <c r="O43">
        <v>50.37540413533835</v>
      </c>
      <c r="P43">
        <v>51.107840681362731</v>
      </c>
      <c r="Q43">
        <v>5.0839108695652184</v>
      </c>
      <c r="R43">
        <v>6.3951056627000415</v>
      </c>
      <c r="S43">
        <v>6.6963156576200431</v>
      </c>
      <c r="T43">
        <v>0</v>
      </c>
      <c r="U43">
        <v>243.68429256594726</v>
      </c>
      <c r="V43">
        <v>4.2371747211895903</v>
      </c>
      <c r="W43">
        <v>11.405122355105792</v>
      </c>
      <c r="X43">
        <v>37.470353097205688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2.3149500000000001</v>
      </c>
      <c r="AE43">
        <v>12.5575788</v>
      </c>
      <c r="AF43">
        <v>0</v>
      </c>
      <c r="AG43">
        <v>0</v>
      </c>
      <c r="AH43">
        <v>10.102680000000001</v>
      </c>
      <c r="AI43">
        <v>1.2932000000000003</v>
      </c>
      <c r="AJ43">
        <v>0</v>
      </c>
      <c r="AK43">
        <v>6.5426900000000012</v>
      </c>
      <c r="AL43">
        <v>3.3936500000000005</v>
      </c>
      <c r="AM43">
        <v>0</v>
      </c>
      <c r="AN43">
        <v>0</v>
      </c>
      <c r="AO43">
        <v>4.8539400000000006</v>
      </c>
      <c r="AP43">
        <v>3.3282219759176783</v>
      </c>
      <c r="AQ43">
        <v>0</v>
      </c>
      <c r="AR43">
        <v>9.8140000000000018</v>
      </c>
      <c r="AS43">
        <v>2.3918999999999997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697.24338519842127</v>
      </c>
      <c r="DN43">
        <v>23.123988177320829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164.16066008183643</v>
      </c>
      <c r="L44">
        <v>65.233514088534605</v>
      </c>
      <c r="M44">
        <v>0</v>
      </c>
      <c r="N44">
        <v>14.88</v>
      </c>
      <c r="O44">
        <v>50.37540413533835</v>
      </c>
      <c r="P44">
        <v>51.107840681362731</v>
      </c>
      <c r="Q44">
        <v>5.0839108695652184</v>
      </c>
      <c r="R44">
        <v>6.3951056627000415</v>
      </c>
      <c r="S44">
        <v>6.6963156576200431</v>
      </c>
      <c r="T44">
        <v>0</v>
      </c>
      <c r="U44">
        <v>243.68429256594726</v>
      </c>
      <c r="V44">
        <v>4.2371747211895903</v>
      </c>
      <c r="W44">
        <v>11.405122355105792</v>
      </c>
      <c r="X44">
        <v>37.470353097205688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2.3149500000000001</v>
      </c>
      <c r="AE44">
        <v>12.5575788</v>
      </c>
      <c r="AF44">
        <v>0</v>
      </c>
      <c r="AG44">
        <v>0</v>
      </c>
      <c r="AH44">
        <v>10.102680000000001</v>
      </c>
      <c r="AI44">
        <v>0</v>
      </c>
      <c r="AJ44">
        <v>0</v>
      </c>
      <c r="AK44">
        <v>6.5426900000000012</v>
      </c>
      <c r="AL44">
        <v>3.3936500000000005</v>
      </c>
      <c r="AM44">
        <v>0</v>
      </c>
      <c r="AN44">
        <v>0</v>
      </c>
      <c r="AO44">
        <v>4.8539400000000006</v>
      </c>
      <c r="AP44">
        <v>3.3282219759176783</v>
      </c>
      <c r="AQ44">
        <v>0</v>
      </c>
      <c r="AR44">
        <v>9.8140000000000018</v>
      </c>
      <c r="AS44">
        <v>2.3918999999999997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695.9941469300727</v>
      </c>
      <c r="DN44">
        <v>23.082557762250691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164.16008412236579</v>
      </c>
      <c r="L45">
        <v>65.233514088534605</v>
      </c>
      <c r="M45">
        <v>0</v>
      </c>
      <c r="N45">
        <v>14.88</v>
      </c>
      <c r="O45">
        <v>50.37540413533835</v>
      </c>
      <c r="P45">
        <v>51.107840681362731</v>
      </c>
      <c r="Q45">
        <v>5.0839108695652184</v>
      </c>
      <c r="R45">
        <v>6.3951056627000415</v>
      </c>
      <c r="S45">
        <v>6.6963156576200431</v>
      </c>
      <c r="T45">
        <v>0</v>
      </c>
      <c r="U45">
        <v>243.68429256594726</v>
      </c>
      <c r="V45">
        <v>4.2371747211895903</v>
      </c>
      <c r="W45">
        <v>11.405122355105792</v>
      </c>
      <c r="X45">
        <v>37.470353097205688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2.3149500000000001</v>
      </c>
      <c r="AE45">
        <v>12.5575788</v>
      </c>
      <c r="AF45">
        <v>0</v>
      </c>
      <c r="AG45">
        <v>0</v>
      </c>
      <c r="AH45">
        <v>10.102680000000001</v>
      </c>
      <c r="AI45">
        <v>0</v>
      </c>
      <c r="AJ45">
        <v>0</v>
      </c>
      <c r="AK45">
        <v>6.5426900000000012</v>
      </c>
      <c r="AL45">
        <v>3.3936500000000005</v>
      </c>
      <c r="AM45">
        <v>0</v>
      </c>
      <c r="AN45">
        <v>0</v>
      </c>
      <c r="AO45">
        <v>4.8539400000000006</v>
      </c>
      <c r="AP45">
        <v>3.3282219759176783</v>
      </c>
      <c r="AQ45">
        <v>0</v>
      </c>
      <c r="AR45">
        <v>2.8040000000000003</v>
      </c>
      <c r="AS45">
        <v>2.3918999999999997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689.20861046104733</v>
      </c>
      <c r="DN45">
        <v>22.85751827180535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164.15980967444418</v>
      </c>
      <c r="L46">
        <v>65.233514088534605</v>
      </c>
      <c r="M46">
        <v>0</v>
      </c>
      <c r="N46">
        <v>14.88</v>
      </c>
      <c r="O46">
        <v>50.37540413533835</v>
      </c>
      <c r="P46">
        <v>51.107840681362731</v>
      </c>
      <c r="Q46">
        <v>5.0839108695652184</v>
      </c>
      <c r="R46">
        <v>6.3951056627000415</v>
      </c>
      <c r="S46">
        <v>6.6963156576200431</v>
      </c>
      <c r="T46">
        <v>0</v>
      </c>
      <c r="U46">
        <v>243.68429256594726</v>
      </c>
      <c r="V46">
        <v>4.2371747211895903</v>
      </c>
      <c r="W46">
        <v>11.405122355105792</v>
      </c>
      <c r="X46">
        <v>37.470353097205688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2.3149500000000001</v>
      </c>
      <c r="AE46">
        <v>12.5575788</v>
      </c>
      <c r="AF46">
        <v>0</v>
      </c>
      <c r="AG46">
        <v>0</v>
      </c>
      <c r="AH46">
        <v>10.102680000000001</v>
      </c>
      <c r="AI46">
        <v>0</v>
      </c>
      <c r="AJ46">
        <v>0</v>
      </c>
      <c r="AK46">
        <v>6.5426900000000012</v>
      </c>
      <c r="AL46">
        <v>3.3936500000000005</v>
      </c>
      <c r="AM46">
        <v>0</v>
      </c>
      <c r="AN46">
        <v>0</v>
      </c>
      <c r="AO46">
        <v>4.8539400000000006</v>
      </c>
      <c r="AP46">
        <v>3.3282219759176783</v>
      </c>
      <c r="AQ46">
        <v>0</v>
      </c>
      <c r="AR46">
        <v>1.6823999999999999</v>
      </c>
      <c r="AS46">
        <v>2.3918999999999997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688.12274828552097</v>
      </c>
      <c r="DN46">
        <v>22.821505999410139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164.15899386908848</v>
      </c>
      <c r="L47">
        <v>65.233514088534605</v>
      </c>
      <c r="M47">
        <v>0</v>
      </c>
      <c r="N47">
        <v>14.88</v>
      </c>
      <c r="O47">
        <v>50.37540413533835</v>
      </c>
      <c r="P47">
        <v>51.107840681362731</v>
      </c>
      <c r="Q47">
        <v>5.0839108695652184</v>
      </c>
      <c r="R47">
        <v>6.3951056627000415</v>
      </c>
      <c r="S47">
        <v>6.6963156576200431</v>
      </c>
      <c r="T47">
        <v>0</v>
      </c>
      <c r="U47">
        <v>243.68429256594726</v>
      </c>
      <c r="V47">
        <v>4.2371747211895903</v>
      </c>
      <c r="W47">
        <v>11.405122355105792</v>
      </c>
      <c r="X47">
        <v>37.470353097205688</v>
      </c>
      <c r="Y47">
        <v>0</v>
      </c>
      <c r="Z47">
        <v>0</v>
      </c>
      <c r="AA47">
        <v>0</v>
      </c>
      <c r="AB47">
        <v>3.0474000000000014</v>
      </c>
      <c r="AC47">
        <v>0</v>
      </c>
      <c r="AD47">
        <v>2.3149500000000001</v>
      </c>
      <c r="AE47">
        <v>12.5575788</v>
      </c>
      <c r="AF47">
        <v>0</v>
      </c>
      <c r="AG47">
        <v>0</v>
      </c>
      <c r="AH47">
        <v>10.102680000000001</v>
      </c>
      <c r="AI47">
        <v>0</v>
      </c>
      <c r="AJ47">
        <v>0</v>
      </c>
      <c r="AK47">
        <v>6.5426900000000012</v>
      </c>
      <c r="AL47">
        <v>6.1971000000000016</v>
      </c>
      <c r="AM47">
        <v>0</v>
      </c>
      <c r="AN47">
        <v>0</v>
      </c>
      <c r="AO47">
        <v>4.8539400000000006</v>
      </c>
      <c r="AP47">
        <v>2.9605884634262827</v>
      </c>
      <c r="AQ47">
        <v>0</v>
      </c>
      <c r="AR47">
        <v>1.6823999999999999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690.47960705097819</v>
      </c>
      <c r="DN47">
        <v>22.899647916105732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164.15899386908848</v>
      </c>
      <c r="L48">
        <v>65.233514088534605</v>
      </c>
      <c r="M48">
        <v>0</v>
      </c>
      <c r="N48">
        <v>14.88</v>
      </c>
      <c r="O48">
        <v>50.37540413533835</v>
      </c>
      <c r="P48">
        <v>51.107840681362731</v>
      </c>
      <c r="Q48">
        <v>5.0839108695652184</v>
      </c>
      <c r="R48">
        <v>6.3951056627000415</v>
      </c>
      <c r="S48">
        <v>6.6963156576200431</v>
      </c>
      <c r="T48">
        <v>0</v>
      </c>
      <c r="U48">
        <v>243.68429256594726</v>
      </c>
      <c r="V48">
        <v>4.2371747211895903</v>
      </c>
      <c r="W48">
        <v>11.405122355105792</v>
      </c>
      <c r="X48">
        <v>37.470353097205688</v>
      </c>
      <c r="Y48">
        <v>0</v>
      </c>
      <c r="Z48">
        <v>0</v>
      </c>
      <c r="AA48">
        <v>0</v>
      </c>
      <c r="AB48">
        <v>3.0474000000000014</v>
      </c>
      <c r="AC48">
        <v>0</v>
      </c>
      <c r="AD48">
        <v>2.3149500000000001</v>
      </c>
      <c r="AE48">
        <v>12.5575788</v>
      </c>
      <c r="AF48">
        <v>0</v>
      </c>
      <c r="AG48">
        <v>0</v>
      </c>
      <c r="AH48">
        <v>10.102680000000001</v>
      </c>
      <c r="AI48">
        <v>0</v>
      </c>
      <c r="AJ48">
        <v>0</v>
      </c>
      <c r="AK48">
        <v>6.5426900000000012</v>
      </c>
      <c r="AL48">
        <v>6.1971000000000016</v>
      </c>
      <c r="AM48">
        <v>0</v>
      </c>
      <c r="AN48">
        <v>0</v>
      </c>
      <c r="AO48">
        <v>4.8539400000000006</v>
      </c>
      <c r="AP48">
        <v>2.9605884634262827</v>
      </c>
      <c r="AQ48">
        <v>0</v>
      </c>
      <c r="AR48">
        <v>1.6823999999999999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690.47960705097819</v>
      </c>
      <c r="DN48">
        <v>22.899647916105732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164.15899386908848</v>
      </c>
      <c r="L49">
        <v>65.233514088534605</v>
      </c>
      <c r="M49">
        <v>0</v>
      </c>
      <c r="N49">
        <v>14.88</v>
      </c>
      <c r="O49">
        <v>50.37540413533835</v>
      </c>
      <c r="P49">
        <v>51.107840681362731</v>
      </c>
      <c r="Q49">
        <v>5.0839108695652184</v>
      </c>
      <c r="R49">
        <v>6.3951056627000415</v>
      </c>
      <c r="S49">
        <v>6.6963156576200431</v>
      </c>
      <c r="T49">
        <v>0</v>
      </c>
      <c r="U49">
        <v>243.68429256594726</v>
      </c>
      <c r="V49">
        <v>4.2371747211895903</v>
      </c>
      <c r="W49">
        <v>11.405122355105792</v>
      </c>
      <c r="X49">
        <v>37.470353097205688</v>
      </c>
      <c r="Y49">
        <v>0</v>
      </c>
      <c r="Z49">
        <v>0</v>
      </c>
      <c r="AA49">
        <v>0</v>
      </c>
      <c r="AB49">
        <v>3.0474000000000014</v>
      </c>
      <c r="AC49">
        <v>0</v>
      </c>
      <c r="AD49">
        <v>2.3149500000000001</v>
      </c>
      <c r="AE49">
        <v>12.5575788</v>
      </c>
      <c r="AF49">
        <v>0</v>
      </c>
      <c r="AG49">
        <v>0</v>
      </c>
      <c r="AH49">
        <v>10.102680000000001</v>
      </c>
      <c r="AI49">
        <v>0</v>
      </c>
      <c r="AJ49">
        <v>0</v>
      </c>
      <c r="AK49">
        <v>6.5426900000000012</v>
      </c>
      <c r="AL49">
        <v>6.1971000000000016</v>
      </c>
      <c r="AM49">
        <v>0</v>
      </c>
      <c r="AN49">
        <v>0</v>
      </c>
      <c r="AO49">
        <v>4.8539400000000006</v>
      </c>
      <c r="AP49">
        <v>2.9605884634262827</v>
      </c>
      <c r="AQ49">
        <v>0</v>
      </c>
      <c r="AR49">
        <v>3.3648000000000002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692.10800185858682</v>
      </c>
      <c r="DN49">
        <v>22.953653108497036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164.15899386908848</v>
      </c>
      <c r="L50">
        <v>65.233390774925269</v>
      </c>
      <c r="M50">
        <v>0</v>
      </c>
      <c r="N50">
        <v>14.88</v>
      </c>
      <c r="O50">
        <v>50.37540413533835</v>
      </c>
      <c r="P50">
        <v>51.107840681362731</v>
      </c>
      <c r="Q50">
        <v>5.0763760993274705</v>
      </c>
      <c r="R50">
        <v>6.3951056627000415</v>
      </c>
      <c r="S50">
        <v>6.6956870790916208</v>
      </c>
      <c r="T50">
        <v>0</v>
      </c>
      <c r="U50">
        <v>243.68429256594726</v>
      </c>
      <c r="V50">
        <v>4.2371747211895903</v>
      </c>
      <c r="W50">
        <v>11.405122355105792</v>
      </c>
      <c r="X50">
        <v>37.470353097205688</v>
      </c>
      <c r="Y50">
        <v>0</v>
      </c>
      <c r="Z50">
        <v>0</v>
      </c>
      <c r="AA50">
        <v>0</v>
      </c>
      <c r="AB50">
        <v>3.0474000000000014</v>
      </c>
      <c r="AC50">
        <v>0</v>
      </c>
      <c r="AD50">
        <v>2.3149500000000001</v>
      </c>
      <c r="AE50">
        <v>12.5575788</v>
      </c>
      <c r="AF50">
        <v>0</v>
      </c>
      <c r="AG50">
        <v>0</v>
      </c>
      <c r="AH50">
        <v>10.102680000000001</v>
      </c>
      <c r="AI50">
        <v>0</v>
      </c>
      <c r="AJ50">
        <v>0</v>
      </c>
      <c r="AK50">
        <v>6.5426900000000012</v>
      </c>
      <c r="AL50">
        <v>6.1971000000000016</v>
      </c>
      <c r="AM50">
        <v>0</v>
      </c>
      <c r="AN50">
        <v>0</v>
      </c>
      <c r="AO50">
        <v>4.8539400000000006</v>
      </c>
      <c r="AP50">
        <v>2.9605884634262827</v>
      </c>
      <c r="AQ50">
        <v>0</v>
      </c>
      <c r="AR50">
        <v>3.3648000000000002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692.09998142795018</v>
      </c>
      <c r="DN50">
        <v>22.953386876758152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164.15899386908848</v>
      </c>
      <c r="L51">
        <v>65.233390774925269</v>
      </c>
      <c r="M51">
        <v>0</v>
      </c>
      <c r="N51">
        <v>14.88</v>
      </c>
      <c r="O51">
        <v>50.37540413533835</v>
      </c>
      <c r="P51">
        <v>51.107840681362731</v>
      </c>
      <c r="Q51">
        <v>5.0763760993274705</v>
      </c>
      <c r="R51">
        <v>6.3951056627000415</v>
      </c>
      <c r="S51">
        <v>6.6956870790916208</v>
      </c>
      <c r="T51">
        <v>0</v>
      </c>
      <c r="U51">
        <v>243.68429256594726</v>
      </c>
      <c r="V51">
        <v>4.2371747211895903</v>
      </c>
      <c r="W51">
        <v>11.405122355105792</v>
      </c>
      <c r="X51">
        <v>37.470353097205688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2.3149500000000001</v>
      </c>
      <c r="AE51">
        <v>8.3717191999999994</v>
      </c>
      <c r="AF51">
        <v>0</v>
      </c>
      <c r="AG51">
        <v>0</v>
      </c>
      <c r="AH51">
        <v>10.102680000000001</v>
      </c>
      <c r="AI51">
        <v>0</v>
      </c>
      <c r="AJ51">
        <v>0</v>
      </c>
      <c r="AK51">
        <v>6.5426900000000012</v>
      </c>
      <c r="AL51">
        <v>6.1971000000000016</v>
      </c>
      <c r="AM51">
        <v>0</v>
      </c>
      <c r="AN51">
        <v>0</v>
      </c>
      <c r="AO51">
        <v>4.8539400000000006</v>
      </c>
      <c r="AP51">
        <v>2.9605884634262827</v>
      </c>
      <c r="AQ51">
        <v>0</v>
      </c>
      <c r="AR51">
        <v>1.6823999999999999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683.47051469180667</v>
      </c>
      <c r="DN51">
        <v>22.667194012901692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164.15899386908848</v>
      </c>
      <c r="L52">
        <v>65.233390774925269</v>
      </c>
      <c r="M52">
        <v>0</v>
      </c>
      <c r="N52">
        <v>14.88</v>
      </c>
      <c r="O52">
        <v>50.37540413533835</v>
      </c>
      <c r="P52">
        <v>51.107840681362731</v>
      </c>
      <c r="Q52">
        <v>5.0763760993274705</v>
      </c>
      <c r="R52">
        <v>6.3951056627000415</v>
      </c>
      <c r="S52">
        <v>6.6956870790916208</v>
      </c>
      <c r="T52">
        <v>0</v>
      </c>
      <c r="U52">
        <v>243.68429256594726</v>
      </c>
      <c r="V52">
        <v>4.2371747211895903</v>
      </c>
      <c r="W52">
        <v>11.405122355105792</v>
      </c>
      <c r="X52">
        <v>37.470353097205688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2.3149500000000001</v>
      </c>
      <c r="AE52">
        <v>8.3717191999999994</v>
      </c>
      <c r="AF52">
        <v>0</v>
      </c>
      <c r="AG52">
        <v>0</v>
      </c>
      <c r="AH52">
        <v>10.102680000000001</v>
      </c>
      <c r="AI52">
        <v>0</v>
      </c>
      <c r="AJ52">
        <v>0</v>
      </c>
      <c r="AK52">
        <v>6.5426900000000012</v>
      </c>
      <c r="AL52">
        <v>6.1971000000000016</v>
      </c>
      <c r="AM52">
        <v>0</v>
      </c>
      <c r="AN52">
        <v>0</v>
      </c>
      <c r="AO52">
        <v>4.8539400000000006</v>
      </c>
      <c r="AP52">
        <v>2.9605884634262827</v>
      </c>
      <c r="AQ52">
        <v>0</v>
      </c>
      <c r="AR52">
        <v>9.8140000000000018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691.34109023021244</v>
      </c>
      <c r="DN52">
        <v>22.928218474495896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164.15899386908848</v>
      </c>
      <c r="L53">
        <v>65.233390774925269</v>
      </c>
      <c r="M53">
        <v>0</v>
      </c>
      <c r="N53">
        <v>14.88</v>
      </c>
      <c r="O53">
        <v>50.37540413533835</v>
      </c>
      <c r="P53">
        <v>51.107840681362731</v>
      </c>
      <c r="Q53">
        <v>5.0763760993274705</v>
      </c>
      <c r="R53">
        <v>6.3951056627000415</v>
      </c>
      <c r="S53">
        <v>6.6956870790916208</v>
      </c>
      <c r="T53">
        <v>0</v>
      </c>
      <c r="U53">
        <v>243.68429256594726</v>
      </c>
      <c r="V53">
        <v>4.2371747211895903</v>
      </c>
      <c r="W53">
        <v>11.405122355105792</v>
      </c>
      <c r="X53">
        <v>37.470353097205688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2.3149500000000001</v>
      </c>
      <c r="AE53">
        <v>8.3717191999999994</v>
      </c>
      <c r="AF53">
        <v>0</v>
      </c>
      <c r="AG53">
        <v>0</v>
      </c>
      <c r="AH53">
        <v>10.102680000000001</v>
      </c>
      <c r="AI53">
        <v>0</v>
      </c>
      <c r="AJ53">
        <v>0</v>
      </c>
      <c r="AK53">
        <v>6.5426900000000012</v>
      </c>
      <c r="AL53">
        <v>9.4432000000000009</v>
      </c>
      <c r="AM53">
        <v>0</v>
      </c>
      <c r="AN53">
        <v>0</v>
      </c>
      <c r="AO53">
        <v>4.8539400000000006</v>
      </c>
      <c r="AP53">
        <v>3.3282219759176783</v>
      </c>
      <c r="AQ53">
        <v>0</v>
      </c>
      <c r="AR53">
        <v>9.8140000000000018</v>
      </c>
      <c r="AS53">
        <v>6.2531100000000013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698.57606630053601</v>
      </c>
      <c r="DN53">
        <v>23.168185916663916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164.15899386908848</v>
      </c>
      <c r="L54">
        <v>65.233390774925269</v>
      </c>
      <c r="M54">
        <v>0</v>
      </c>
      <c r="N54">
        <v>14.88</v>
      </c>
      <c r="O54">
        <v>50.37540413533835</v>
      </c>
      <c r="P54">
        <v>51.107840681362731</v>
      </c>
      <c r="Q54">
        <v>5.0763760993274705</v>
      </c>
      <c r="R54">
        <v>6.3951056627000415</v>
      </c>
      <c r="S54">
        <v>6.6956870790916208</v>
      </c>
      <c r="T54">
        <v>0</v>
      </c>
      <c r="U54">
        <v>243.68429256594726</v>
      </c>
      <c r="V54">
        <v>4.2371747211895903</v>
      </c>
      <c r="W54">
        <v>11.405122355105792</v>
      </c>
      <c r="X54">
        <v>37.470353097205688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2.3149500000000001</v>
      </c>
      <c r="AE54">
        <v>8.3717191999999994</v>
      </c>
      <c r="AF54">
        <v>0</v>
      </c>
      <c r="AG54">
        <v>0</v>
      </c>
      <c r="AH54">
        <v>10.102680000000001</v>
      </c>
      <c r="AI54">
        <v>0</v>
      </c>
      <c r="AJ54">
        <v>0</v>
      </c>
      <c r="AK54">
        <v>6.5426900000000012</v>
      </c>
      <c r="AL54">
        <v>9.4432000000000009</v>
      </c>
      <c r="AM54">
        <v>0</v>
      </c>
      <c r="AN54">
        <v>0</v>
      </c>
      <c r="AO54">
        <v>4.8539400000000006</v>
      </c>
      <c r="AP54">
        <v>3.3282219759176783</v>
      </c>
      <c r="AQ54">
        <v>0</v>
      </c>
      <c r="AR54">
        <v>1.6823999999999999</v>
      </c>
      <c r="AS54">
        <v>6.2531100000000013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690.70549076213024</v>
      </c>
      <c r="DN54">
        <v>22.907161455069712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164.15899386908848</v>
      </c>
      <c r="L55">
        <v>65.233390774925269</v>
      </c>
      <c r="M55">
        <v>0</v>
      </c>
      <c r="N55">
        <v>14.88</v>
      </c>
      <c r="O55">
        <v>50.37540413533835</v>
      </c>
      <c r="P55">
        <v>51.107840681362731</v>
      </c>
      <c r="Q55">
        <v>5.0763760993274705</v>
      </c>
      <c r="R55">
        <v>6.3951056627000415</v>
      </c>
      <c r="S55">
        <v>6.6956870790916208</v>
      </c>
      <c r="T55">
        <v>0</v>
      </c>
      <c r="U55">
        <v>243.68429256594726</v>
      </c>
      <c r="V55">
        <v>4.2371747211895903</v>
      </c>
      <c r="W55">
        <v>11.405122355105792</v>
      </c>
      <c r="X55">
        <v>37.470353097205688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2.3149500000000001</v>
      </c>
      <c r="AE55">
        <v>8.3717191999999994</v>
      </c>
      <c r="AF55">
        <v>0</v>
      </c>
      <c r="AG55">
        <v>0</v>
      </c>
      <c r="AH55">
        <v>10.102680000000001</v>
      </c>
      <c r="AI55">
        <v>0</v>
      </c>
      <c r="AJ55">
        <v>0</v>
      </c>
      <c r="AK55">
        <v>6.5426900000000012</v>
      </c>
      <c r="AL55">
        <v>9.4432000000000009</v>
      </c>
      <c r="AM55">
        <v>0</v>
      </c>
      <c r="AN55">
        <v>0</v>
      </c>
      <c r="AO55">
        <v>4.8539400000000006</v>
      </c>
      <c r="AP55">
        <v>3.3282219759176783</v>
      </c>
      <c r="AQ55">
        <v>0</v>
      </c>
      <c r="AR55">
        <v>1.6823999999999999</v>
      </c>
      <c r="AS55">
        <v>6.2531100000000013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690.70549076213024</v>
      </c>
      <c r="DN55">
        <v>22.907161455069712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164.15899386908848</v>
      </c>
      <c r="L56">
        <v>65.233390774925269</v>
      </c>
      <c r="M56">
        <v>0</v>
      </c>
      <c r="N56">
        <v>14.88</v>
      </c>
      <c r="O56">
        <v>50.37540413533835</v>
      </c>
      <c r="P56">
        <v>43.680246189917938</v>
      </c>
      <c r="Q56">
        <v>5.0763760993274705</v>
      </c>
      <c r="R56">
        <v>6.3951056627000415</v>
      </c>
      <c r="S56">
        <v>6.6956870790916208</v>
      </c>
      <c r="T56">
        <v>0</v>
      </c>
      <c r="U56">
        <v>243.68429256594726</v>
      </c>
      <c r="V56">
        <v>4.2371747211895903</v>
      </c>
      <c r="W56">
        <v>11.405122355105792</v>
      </c>
      <c r="X56">
        <v>37.470353097205688</v>
      </c>
      <c r="Y56">
        <v>0</v>
      </c>
      <c r="Z56">
        <v>1.6562832000000001</v>
      </c>
      <c r="AA56">
        <v>0</v>
      </c>
      <c r="AB56">
        <v>0</v>
      </c>
      <c r="AC56">
        <v>0</v>
      </c>
      <c r="AD56">
        <v>2.3149500000000001</v>
      </c>
      <c r="AE56">
        <v>8.3717191999999994</v>
      </c>
      <c r="AF56">
        <v>0</v>
      </c>
      <c r="AG56">
        <v>0</v>
      </c>
      <c r="AH56">
        <v>10.102680000000001</v>
      </c>
      <c r="AI56">
        <v>0</v>
      </c>
      <c r="AJ56">
        <v>0</v>
      </c>
      <c r="AK56">
        <v>6.5426900000000012</v>
      </c>
      <c r="AL56">
        <v>9.4432000000000009</v>
      </c>
      <c r="AM56">
        <v>0</v>
      </c>
      <c r="AN56">
        <v>0</v>
      </c>
      <c r="AO56">
        <v>4.8539400000000006</v>
      </c>
      <c r="AP56">
        <v>3.3282219759176783</v>
      </c>
      <c r="AQ56">
        <v>0</v>
      </c>
      <c r="AR56">
        <v>1.6823999999999999</v>
      </c>
      <c r="AS56">
        <v>6.2531100000000013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685.1194384818964</v>
      </c>
      <c r="DN56">
        <v>22.721902443858738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164.15899386908848</v>
      </c>
      <c r="L57">
        <v>65.233390774925269</v>
      </c>
      <c r="M57">
        <v>0</v>
      </c>
      <c r="N57">
        <v>14.88</v>
      </c>
      <c r="O57">
        <v>50.37540413533835</v>
      </c>
      <c r="P57">
        <v>43.680246189917938</v>
      </c>
      <c r="Q57">
        <v>5.0763760993274705</v>
      </c>
      <c r="R57">
        <v>6.3951056627000415</v>
      </c>
      <c r="S57">
        <v>6.6956870790916208</v>
      </c>
      <c r="T57">
        <v>0</v>
      </c>
      <c r="U57">
        <v>243.68429256594726</v>
      </c>
      <c r="V57">
        <v>4.2371747211895903</v>
      </c>
      <c r="W57">
        <v>11.405122355105792</v>
      </c>
      <c r="X57">
        <v>37.470353097205688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2.3149500000000001</v>
      </c>
      <c r="AE57">
        <v>8.3717191999999994</v>
      </c>
      <c r="AF57">
        <v>0</v>
      </c>
      <c r="AG57">
        <v>0</v>
      </c>
      <c r="AH57">
        <v>10.102680000000001</v>
      </c>
      <c r="AI57">
        <v>0</v>
      </c>
      <c r="AJ57">
        <v>0</v>
      </c>
      <c r="AK57">
        <v>6.5426900000000012</v>
      </c>
      <c r="AL57">
        <v>20.158281000000006</v>
      </c>
      <c r="AM57">
        <v>0</v>
      </c>
      <c r="AN57">
        <v>0</v>
      </c>
      <c r="AO57">
        <v>4.8539400000000006</v>
      </c>
      <c r="AP57">
        <v>2.9605884634262827</v>
      </c>
      <c r="AQ57">
        <v>0</v>
      </c>
      <c r="AR57">
        <v>1.6823999999999999</v>
      </c>
      <c r="AS57">
        <v>2.3918999999999997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691.39748936484307</v>
      </c>
      <c r="DN57">
        <v>22.930089048420495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164.15899386908848</v>
      </c>
      <c r="L58">
        <v>65.233390774925269</v>
      </c>
      <c r="M58">
        <v>0</v>
      </c>
      <c r="N58">
        <v>14.88</v>
      </c>
      <c r="O58">
        <v>50.37540413533835</v>
      </c>
      <c r="P58">
        <v>43.680246189917938</v>
      </c>
      <c r="Q58">
        <v>5.0763760993274705</v>
      </c>
      <c r="R58">
        <v>6.3951056627000415</v>
      </c>
      <c r="S58">
        <v>6.6956870790916208</v>
      </c>
      <c r="T58">
        <v>0</v>
      </c>
      <c r="U58">
        <v>243.68429256594726</v>
      </c>
      <c r="V58">
        <v>4.2371747211895903</v>
      </c>
      <c r="W58">
        <v>11.405122355105792</v>
      </c>
      <c r="X58">
        <v>37.470353097205688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2.3149500000000001</v>
      </c>
      <c r="AE58">
        <v>8.3717191999999994</v>
      </c>
      <c r="AF58">
        <v>0</v>
      </c>
      <c r="AG58">
        <v>0</v>
      </c>
      <c r="AH58">
        <v>10.102680000000001</v>
      </c>
      <c r="AI58">
        <v>0</v>
      </c>
      <c r="AJ58">
        <v>0</v>
      </c>
      <c r="AK58">
        <v>6.5426900000000012</v>
      </c>
      <c r="AL58">
        <v>20.158281000000006</v>
      </c>
      <c r="AM58">
        <v>0</v>
      </c>
      <c r="AN58">
        <v>0</v>
      </c>
      <c r="AO58">
        <v>4.8539400000000006</v>
      </c>
      <c r="AP58">
        <v>2.9605884634262827</v>
      </c>
      <c r="AQ58">
        <v>0</v>
      </c>
      <c r="AR58">
        <v>1.6823999999999999</v>
      </c>
      <c r="AS58">
        <v>2.3918999999999997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691.39748936484307</v>
      </c>
      <c r="DN58">
        <v>22.930089048420495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82.08431481367775</v>
      </c>
      <c r="L59">
        <v>65.233390774925269</v>
      </c>
      <c r="M59">
        <v>0</v>
      </c>
      <c r="N59">
        <v>14.88</v>
      </c>
      <c r="O59">
        <v>50.37540413533835</v>
      </c>
      <c r="P59">
        <v>43.680246189917938</v>
      </c>
      <c r="Q59">
        <v>5.0763760993274705</v>
      </c>
      <c r="R59">
        <v>6.3951056627000415</v>
      </c>
      <c r="S59">
        <v>6.6956870790916208</v>
      </c>
      <c r="T59">
        <v>0</v>
      </c>
      <c r="U59">
        <v>243.68429256594726</v>
      </c>
      <c r="V59">
        <v>4.2371747211895903</v>
      </c>
      <c r="W59">
        <v>11.405122355105792</v>
      </c>
      <c r="X59">
        <v>37.470353097205688</v>
      </c>
      <c r="Y59">
        <v>0</v>
      </c>
      <c r="Z59">
        <v>1.6562832000000001</v>
      </c>
      <c r="AA59">
        <v>0</v>
      </c>
      <c r="AB59">
        <v>0</v>
      </c>
      <c r="AC59">
        <v>0</v>
      </c>
      <c r="AD59">
        <v>2.3149500000000001</v>
      </c>
      <c r="AE59">
        <v>8.3717191999999994</v>
      </c>
      <c r="AF59">
        <v>0</v>
      </c>
      <c r="AG59">
        <v>0</v>
      </c>
      <c r="AH59">
        <v>10.102680000000001</v>
      </c>
      <c r="AI59">
        <v>0</v>
      </c>
      <c r="AJ59">
        <v>0</v>
      </c>
      <c r="AK59">
        <v>6.5426900000000012</v>
      </c>
      <c r="AL59">
        <v>20.158281000000006</v>
      </c>
      <c r="AM59">
        <v>0</v>
      </c>
      <c r="AN59">
        <v>0</v>
      </c>
      <c r="AO59">
        <v>4.8539400000000006</v>
      </c>
      <c r="AP59">
        <v>2.9605884634262827</v>
      </c>
      <c r="AQ59">
        <v>0</v>
      </c>
      <c r="AR59">
        <v>9.8140000000000018</v>
      </c>
      <c r="AS59">
        <v>2.3918999999999997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619.82798317232607</v>
      </c>
      <c r="DN59">
        <v>20.556516185526799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82.08431481367775</v>
      </c>
      <c r="L60">
        <v>65.233390774925269</v>
      </c>
      <c r="M60">
        <v>0</v>
      </c>
      <c r="N60">
        <v>14.88</v>
      </c>
      <c r="O60">
        <v>50.37540413533835</v>
      </c>
      <c r="P60">
        <v>43.680246189917938</v>
      </c>
      <c r="Q60">
        <v>5.0763760993274705</v>
      </c>
      <c r="R60">
        <v>6.3951056627000415</v>
      </c>
      <c r="S60">
        <v>6.6956870790916208</v>
      </c>
      <c r="T60">
        <v>0</v>
      </c>
      <c r="U60">
        <v>243.68429256594726</v>
      </c>
      <c r="V60">
        <v>4.2371747211895903</v>
      </c>
      <c r="W60">
        <v>11.405122355105792</v>
      </c>
      <c r="X60">
        <v>37.470353097205688</v>
      </c>
      <c r="Y60">
        <v>0</v>
      </c>
      <c r="Z60">
        <v>1.6562832000000001</v>
      </c>
      <c r="AA60">
        <v>0</v>
      </c>
      <c r="AB60">
        <v>0</v>
      </c>
      <c r="AC60">
        <v>0</v>
      </c>
      <c r="AD60">
        <v>2.3149500000000001</v>
      </c>
      <c r="AE60">
        <v>8.3717191999999994</v>
      </c>
      <c r="AF60">
        <v>0</v>
      </c>
      <c r="AG60">
        <v>0</v>
      </c>
      <c r="AH60">
        <v>10.102680000000001</v>
      </c>
      <c r="AI60">
        <v>0</v>
      </c>
      <c r="AJ60">
        <v>0</v>
      </c>
      <c r="AK60">
        <v>6.5426900000000012</v>
      </c>
      <c r="AL60">
        <v>20.158281000000006</v>
      </c>
      <c r="AM60">
        <v>0</v>
      </c>
      <c r="AN60">
        <v>0</v>
      </c>
      <c r="AO60">
        <v>4.8539400000000006</v>
      </c>
      <c r="AP60">
        <v>2.9605884634262827</v>
      </c>
      <c r="AQ60">
        <v>0</v>
      </c>
      <c r="AR60">
        <v>9.8140000000000018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619.82798317232607</v>
      </c>
      <c r="DN60">
        <v>20.556516185526799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82.08431481367775</v>
      </c>
      <c r="L61">
        <v>65.233390774925269</v>
      </c>
      <c r="M61">
        <v>0</v>
      </c>
      <c r="N61">
        <v>14.88</v>
      </c>
      <c r="O61">
        <v>50.37540413533835</v>
      </c>
      <c r="P61">
        <v>43.680246189917938</v>
      </c>
      <c r="Q61">
        <v>5.0763760993274705</v>
      </c>
      <c r="R61">
        <v>6.3951056627000415</v>
      </c>
      <c r="S61">
        <v>6.6956870790916208</v>
      </c>
      <c r="T61">
        <v>0</v>
      </c>
      <c r="U61">
        <v>243.68429256594726</v>
      </c>
      <c r="V61">
        <v>4.2371747211895903</v>
      </c>
      <c r="W61">
        <v>11.405122355105792</v>
      </c>
      <c r="X61">
        <v>37.470353097205688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2.3149500000000001</v>
      </c>
      <c r="AE61">
        <v>8.3717191999999994</v>
      </c>
      <c r="AF61">
        <v>0</v>
      </c>
      <c r="AG61">
        <v>0</v>
      </c>
      <c r="AH61">
        <v>10.102680000000001</v>
      </c>
      <c r="AI61">
        <v>0</v>
      </c>
      <c r="AJ61">
        <v>0</v>
      </c>
      <c r="AK61">
        <v>6.5426900000000012</v>
      </c>
      <c r="AL61">
        <v>6.1971000000000016</v>
      </c>
      <c r="AM61">
        <v>0</v>
      </c>
      <c r="AN61">
        <v>0</v>
      </c>
      <c r="AO61">
        <v>4.8539400000000006</v>
      </c>
      <c r="AP61">
        <v>2.9605884634262827</v>
      </c>
      <c r="AQ61">
        <v>0</v>
      </c>
      <c r="AR61">
        <v>2.8040000000000003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599.52997721905581</v>
      </c>
      <c r="DN61">
        <v>19.883341138797025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82.08431481367775</v>
      </c>
      <c r="L62">
        <v>65.233390774925269</v>
      </c>
      <c r="M62">
        <v>0</v>
      </c>
      <c r="N62">
        <v>14.88</v>
      </c>
      <c r="O62">
        <v>50.37540413533835</v>
      </c>
      <c r="P62">
        <v>43.680246189917938</v>
      </c>
      <c r="Q62">
        <v>5.0763760993274705</v>
      </c>
      <c r="R62">
        <v>6.3951056627000415</v>
      </c>
      <c r="S62">
        <v>6.6956870790916208</v>
      </c>
      <c r="T62">
        <v>0</v>
      </c>
      <c r="U62">
        <v>243.68429256594726</v>
      </c>
      <c r="V62">
        <v>4.2371747211895903</v>
      </c>
      <c r="W62">
        <v>11.405122355105792</v>
      </c>
      <c r="X62">
        <v>37.470353097205688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2.3149500000000001</v>
      </c>
      <c r="AE62">
        <v>8.3717191999999994</v>
      </c>
      <c r="AF62">
        <v>0</v>
      </c>
      <c r="AG62">
        <v>0</v>
      </c>
      <c r="AH62">
        <v>10.102680000000001</v>
      </c>
      <c r="AI62">
        <v>0</v>
      </c>
      <c r="AJ62">
        <v>0</v>
      </c>
      <c r="AK62">
        <v>6.5426900000000012</v>
      </c>
      <c r="AL62">
        <v>6.1971000000000016</v>
      </c>
      <c r="AM62">
        <v>0</v>
      </c>
      <c r="AN62">
        <v>0</v>
      </c>
      <c r="AO62">
        <v>4.8539400000000006</v>
      </c>
      <c r="AP62">
        <v>2.9605884634262827</v>
      </c>
      <c r="AQ62">
        <v>0</v>
      </c>
      <c r="AR62">
        <v>2.8040000000000003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599.52997721905581</v>
      </c>
      <c r="DN62">
        <v>19.883341138797025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82.08431481367775</v>
      </c>
      <c r="L63">
        <v>65.233390774925269</v>
      </c>
      <c r="M63">
        <v>0</v>
      </c>
      <c r="N63">
        <v>14.88</v>
      </c>
      <c r="O63">
        <v>50.37540413533835</v>
      </c>
      <c r="P63">
        <v>43.680246189917938</v>
      </c>
      <c r="Q63">
        <v>5.0763760993274705</v>
      </c>
      <c r="R63">
        <v>6.3951056627000415</v>
      </c>
      <c r="S63">
        <v>6.6956870790916208</v>
      </c>
      <c r="T63">
        <v>0</v>
      </c>
      <c r="U63">
        <v>243.68429256594726</v>
      </c>
      <c r="V63">
        <v>4.2371747211895903</v>
      </c>
      <c r="W63">
        <v>11.405122355105792</v>
      </c>
      <c r="X63">
        <v>37.470353097205688</v>
      </c>
      <c r="Y63">
        <v>0</v>
      </c>
      <c r="Z63">
        <v>1.6562832000000001</v>
      </c>
      <c r="AA63">
        <v>0</v>
      </c>
      <c r="AB63">
        <v>3.0474000000000014</v>
      </c>
      <c r="AC63">
        <v>0</v>
      </c>
      <c r="AD63">
        <v>2.3149500000000001</v>
      </c>
      <c r="AE63">
        <v>8.3717191999999994</v>
      </c>
      <c r="AF63">
        <v>0</v>
      </c>
      <c r="AG63">
        <v>0</v>
      </c>
      <c r="AH63">
        <v>5.941338</v>
      </c>
      <c r="AI63">
        <v>0</v>
      </c>
      <c r="AJ63">
        <v>0</v>
      </c>
      <c r="AK63">
        <v>6.5426900000000012</v>
      </c>
      <c r="AL63">
        <v>6.1971000000000016</v>
      </c>
      <c r="AM63">
        <v>0</v>
      </c>
      <c r="AN63">
        <v>0</v>
      </c>
      <c r="AO63">
        <v>4.8539400000000006</v>
      </c>
      <c r="AP63">
        <v>2.9605884634262827</v>
      </c>
      <c r="AQ63">
        <v>0</v>
      </c>
      <c r="AR63">
        <v>3.3648000000000002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598.9945908207136</v>
      </c>
      <c r="DN63">
        <v>19.86558553713925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82.08431481367775</v>
      </c>
      <c r="L64">
        <v>65.233390774925269</v>
      </c>
      <c r="M64">
        <v>0</v>
      </c>
      <c r="N64">
        <v>14.88</v>
      </c>
      <c r="O64">
        <v>50.37540413533835</v>
      </c>
      <c r="P64">
        <v>43.680246189917938</v>
      </c>
      <c r="Q64">
        <v>5.0763760993274705</v>
      </c>
      <c r="R64">
        <v>6.3951056627000415</v>
      </c>
      <c r="S64">
        <v>6.6956870790916208</v>
      </c>
      <c r="T64">
        <v>0</v>
      </c>
      <c r="U64">
        <v>243.68429256594726</v>
      </c>
      <c r="V64">
        <v>4.2371747211895903</v>
      </c>
      <c r="W64">
        <v>11.405122355105792</v>
      </c>
      <c r="X64">
        <v>37.470353097205688</v>
      </c>
      <c r="Y64">
        <v>0</v>
      </c>
      <c r="Z64">
        <v>1.6562832000000001</v>
      </c>
      <c r="AA64">
        <v>0</v>
      </c>
      <c r="AB64">
        <v>3.0474000000000014</v>
      </c>
      <c r="AC64">
        <v>0</v>
      </c>
      <c r="AD64">
        <v>2.3149500000000001</v>
      </c>
      <c r="AE64">
        <v>8.3717191999999994</v>
      </c>
      <c r="AF64">
        <v>0</v>
      </c>
      <c r="AG64">
        <v>0</v>
      </c>
      <c r="AH64">
        <v>5.941338</v>
      </c>
      <c r="AI64">
        <v>0</v>
      </c>
      <c r="AJ64">
        <v>0</v>
      </c>
      <c r="AK64">
        <v>6.5426900000000012</v>
      </c>
      <c r="AL64">
        <v>6.1971000000000016</v>
      </c>
      <c r="AM64">
        <v>0</v>
      </c>
      <c r="AN64">
        <v>0</v>
      </c>
      <c r="AO64">
        <v>4.8539400000000006</v>
      </c>
      <c r="AP64">
        <v>2.9605884634262827</v>
      </c>
      <c r="AQ64">
        <v>0</v>
      </c>
      <c r="AR64">
        <v>3.3648000000000002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598.9945908207136</v>
      </c>
      <c r="DN64">
        <v>19.86558553713925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89.563846188208558</v>
      </c>
      <c r="L65">
        <v>65.233390774925269</v>
      </c>
      <c r="M65">
        <v>0</v>
      </c>
      <c r="N65">
        <v>14.88</v>
      </c>
      <c r="O65">
        <v>50.37540413533835</v>
      </c>
      <c r="P65">
        <v>43.680246189917938</v>
      </c>
      <c r="Q65">
        <v>5.0763760993274705</v>
      </c>
      <c r="R65">
        <v>6.3951056627000415</v>
      </c>
      <c r="S65">
        <v>6.6956870790916208</v>
      </c>
      <c r="T65">
        <v>0</v>
      </c>
      <c r="U65">
        <v>243.68429256594726</v>
      </c>
      <c r="V65">
        <v>4.2371747211895903</v>
      </c>
      <c r="W65">
        <v>11.405122355105792</v>
      </c>
      <c r="X65">
        <v>37.470353097205688</v>
      </c>
      <c r="Y65">
        <v>0</v>
      </c>
      <c r="Z65">
        <v>1.6562832000000001</v>
      </c>
      <c r="AA65">
        <v>0</v>
      </c>
      <c r="AB65">
        <v>3.0474000000000014</v>
      </c>
      <c r="AC65">
        <v>0</v>
      </c>
      <c r="AD65">
        <v>2.3149500000000001</v>
      </c>
      <c r="AE65">
        <v>8.3717191999999994</v>
      </c>
      <c r="AF65">
        <v>0</v>
      </c>
      <c r="AG65">
        <v>0</v>
      </c>
      <c r="AH65">
        <v>5.941338</v>
      </c>
      <c r="AI65">
        <v>0</v>
      </c>
      <c r="AJ65">
        <v>0</v>
      </c>
      <c r="AK65">
        <v>6.5426900000000012</v>
      </c>
      <c r="AL65">
        <v>6.1971000000000016</v>
      </c>
      <c r="AM65">
        <v>0</v>
      </c>
      <c r="AN65">
        <v>0</v>
      </c>
      <c r="AO65">
        <v>4.8539400000000006</v>
      </c>
      <c r="AP65">
        <v>2.9605884634262827</v>
      </c>
      <c r="AQ65">
        <v>0</v>
      </c>
      <c r="AR65">
        <v>3.3648000000000002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606.23402931282499</v>
      </c>
      <c r="DN65">
        <v>20.105678419558696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91.011875301863128</v>
      </c>
      <c r="L66">
        <v>65.233390774925269</v>
      </c>
      <c r="M66">
        <v>0</v>
      </c>
      <c r="N66">
        <v>14.88</v>
      </c>
      <c r="O66">
        <v>50.37540413533835</v>
      </c>
      <c r="P66">
        <v>43.680246189917938</v>
      </c>
      <c r="Q66">
        <v>5.0763760993274705</v>
      </c>
      <c r="R66">
        <v>6.3951056627000415</v>
      </c>
      <c r="S66">
        <v>6.6956870790916208</v>
      </c>
      <c r="T66">
        <v>0</v>
      </c>
      <c r="U66">
        <v>243.68429256594726</v>
      </c>
      <c r="V66">
        <v>4.2371747211895903</v>
      </c>
      <c r="W66">
        <v>11.405122355105792</v>
      </c>
      <c r="X66">
        <v>37.470353097205688</v>
      </c>
      <c r="Y66">
        <v>0</v>
      </c>
      <c r="Z66">
        <v>1.6562832000000001</v>
      </c>
      <c r="AA66">
        <v>0</v>
      </c>
      <c r="AB66">
        <v>3.0474000000000014</v>
      </c>
      <c r="AC66">
        <v>0</v>
      </c>
      <c r="AD66">
        <v>2.3149500000000001</v>
      </c>
      <c r="AE66">
        <v>8.3717191999999994</v>
      </c>
      <c r="AF66">
        <v>0</v>
      </c>
      <c r="AG66">
        <v>0</v>
      </c>
      <c r="AH66">
        <v>5.941338</v>
      </c>
      <c r="AI66">
        <v>0</v>
      </c>
      <c r="AJ66">
        <v>0</v>
      </c>
      <c r="AK66">
        <v>6.5426900000000012</v>
      </c>
      <c r="AL66">
        <v>6.1971000000000016</v>
      </c>
      <c r="AM66">
        <v>0</v>
      </c>
      <c r="AN66">
        <v>0</v>
      </c>
      <c r="AO66">
        <v>4.8539400000000006</v>
      </c>
      <c r="AP66">
        <v>2.9605884634262827</v>
      </c>
      <c r="AQ66">
        <v>0</v>
      </c>
      <c r="AR66">
        <v>3.3648000000000002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607.63557655715135</v>
      </c>
      <c r="DN66">
        <v>20.152160288886915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95.120255982773912</v>
      </c>
      <c r="L67">
        <v>65.233390774925269</v>
      </c>
      <c r="M67">
        <v>0</v>
      </c>
      <c r="N67">
        <v>14.88</v>
      </c>
      <c r="O67">
        <v>50.37540413533835</v>
      </c>
      <c r="P67">
        <v>43.680246189917938</v>
      </c>
      <c r="Q67">
        <v>5.0763760993274705</v>
      </c>
      <c r="R67">
        <v>6.3951056627000415</v>
      </c>
      <c r="S67">
        <v>6.6956870790916208</v>
      </c>
      <c r="T67">
        <v>0</v>
      </c>
      <c r="U67">
        <v>243.68429256594726</v>
      </c>
      <c r="V67">
        <v>4.2371747211895903</v>
      </c>
      <c r="W67">
        <v>11.405122355105792</v>
      </c>
      <c r="X67">
        <v>37.470353097205688</v>
      </c>
      <c r="Y67">
        <v>0</v>
      </c>
      <c r="Z67">
        <v>1.6562832000000001</v>
      </c>
      <c r="AA67">
        <v>0</v>
      </c>
      <c r="AB67">
        <v>3.0474000000000014</v>
      </c>
      <c r="AC67">
        <v>0</v>
      </c>
      <c r="AD67">
        <v>2.3149500000000001</v>
      </c>
      <c r="AE67">
        <v>8.3717191999999994</v>
      </c>
      <c r="AF67">
        <v>0</v>
      </c>
      <c r="AG67">
        <v>0</v>
      </c>
      <c r="AH67">
        <v>5.941338</v>
      </c>
      <c r="AI67">
        <v>0</v>
      </c>
      <c r="AJ67">
        <v>0</v>
      </c>
      <c r="AK67">
        <v>6.5426900000000012</v>
      </c>
      <c r="AL67">
        <v>6.4922000000000031</v>
      </c>
      <c r="AM67">
        <v>0</v>
      </c>
      <c r="AN67">
        <v>0</v>
      </c>
      <c r="AO67">
        <v>4.8539400000000006</v>
      </c>
      <c r="AP67">
        <v>2.9605884634262827</v>
      </c>
      <c r="AQ67">
        <v>0</v>
      </c>
      <c r="AR67">
        <v>2.2432000000000003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610.81210903003421</v>
      </c>
      <c r="DN67">
        <v>20.257508496914927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95.475655494539495</v>
      </c>
      <c r="L68">
        <v>65.233390774925269</v>
      </c>
      <c r="M68">
        <v>0</v>
      </c>
      <c r="N68">
        <v>14.88</v>
      </c>
      <c r="O68">
        <v>50.37540413533835</v>
      </c>
      <c r="P68">
        <v>43.680246189917938</v>
      </c>
      <c r="Q68">
        <v>5.0763760993274705</v>
      </c>
      <c r="R68">
        <v>6.3951056627000415</v>
      </c>
      <c r="S68">
        <v>6.6956870790916208</v>
      </c>
      <c r="T68">
        <v>0</v>
      </c>
      <c r="U68">
        <v>243.68429256594726</v>
      </c>
      <c r="V68">
        <v>4.2371747211895903</v>
      </c>
      <c r="W68">
        <v>11.405122355105792</v>
      </c>
      <c r="X68">
        <v>37.470353097205688</v>
      </c>
      <c r="Y68">
        <v>0</v>
      </c>
      <c r="Z68">
        <v>1.6562832000000001</v>
      </c>
      <c r="AA68">
        <v>0</v>
      </c>
      <c r="AB68">
        <v>3.0474000000000014</v>
      </c>
      <c r="AC68">
        <v>0</v>
      </c>
      <c r="AD68">
        <v>2.3149500000000001</v>
      </c>
      <c r="AE68">
        <v>8.3717191999999994</v>
      </c>
      <c r="AF68">
        <v>0</v>
      </c>
      <c r="AG68">
        <v>0</v>
      </c>
      <c r="AH68">
        <v>10.102680000000001</v>
      </c>
      <c r="AI68">
        <v>0</v>
      </c>
      <c r="AJ68">
        <v>0</v>
      </c>
      <c r="AK68">
        <v>6.5426900000000012</v>
      </c>
      <c r="AL68">
        <v>6.4922000000000031</v>
      </c>
      <c r="AM68">
        <v>0</v>
      </c>
      <c r="AN68">
        <v>0</v>
      </c>
      <c r="AO68">
        <v>4.8539400000000006</v>
      </c>
      <c r="AP68">
        <v>2.9605884634262827</v>
      </c>
      <c r="AQ68">
        <v>0</v>
      </c>
      <c r="AR68">
        <v>2.2432000000000003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615.18386322933452</v>
      </c>
      <c r="DN68">
        <v>20.402495809380177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99.586518956870762</v>
      </c>
      <c r="L69">
        <v>65.233390774925269</v>
      </c>
      <c r="M69">
        <v>0</v>
      </c>
      <c r="N69">
        <v>14.88</v>
      </c>
      <c r="O69">
        <v>50.37540413533835</v>
      </c>
      <c r="P69">
        <v>43.680246189917938</v>
      </c>
      <c r="Q69">
        <v>5.0763760993274705</v>
      </c>
      <c r="R69">
        <v>6.3951056627000415</v>
      </c>
      <c r="S69">
        <v>6.6956870790916208</v>
      </c>
      <c r="T69">
        <v>0</v>
      </c>
      <c r="U69">
        <v>243.68429256594726</v>
      </c>
      <c r="V69">
        <v>4.2371747211895903</v>
      </c>
      <c r="W69">
        <v>10.560201043737576</v>
      </c>
      <c r="X69">
        <v>37.470353097205688</v>
      </c>
      <c r="Y69">
        <v>0</v>
      </c>
      <c r="Z69">
        <v>0</v>
      </c>
      <c r="AA69">
        <v>0</v>
      </c>
      <c r="AB69">
        <v>3.0474000000000014</v>
      </c>
      <c r="AC69">
        <v>0</v>
      </c>
      <c r="AD69">
        <v>2.3149500000000001</v>
      </c>
      <c r="AE69">
        <v>8.3717191999999994</v>
      </c>
      <c r="AF69">
        <v>0</v>
      </c>
      <c r="AG69">
        <v>0</v>
      </c>
      <c r="AH69">
        <v>10.102680000000001</v>
      </c>
      <c r="AI69">
        <v>0</v>
      </c>
      <c r="AJ69">
        <v>0</v>
      </c>
      <c r="AK69">
        <v>6.5426900000000012</v>
      </c>
      <c r="AL69">
        <v>6.4922000000000031</v>
      </c>
      <c r="AM69">
        <v>0</v>
      </c>
      <c r="AN69">
        <v>0</v>
      </c>
      <c r="AO69">
        <v>4.8539400000000006</v>
      </c>
      <c r="AP69">
        <v>2.9605884634262827</v>
      </c>
      <c r="AQ69">
        <v>0</v>
      </c>
      <c r="AR69">
        <v>2.2432000000000003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616.74185225677581</v>
      </c>
      <c r="DN69">
        <v>20.45416573290197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99.947284721695056</v>
      </c>
      <c r="L70">
        <v>65.233390774925269</v>
      </c>
      <c r="M70">
        <v>0</v>
      </c>
      <c r="N70">
        <v>14.88</v>
      </c>
      <c r="O70">
        <v>50.37540413533835</v>
      </c>
      <c r="P70">
        <v>43.680246189917938</v>
      </c>
      <c r="Q70">
        <v>5.0763760993274705</v>
      </c>
      <c r="R70">
        <v>6.3951056627000415</v>
      </c>
      <c r="S70">
        <v>6.6956870790916208</v>
      </c>
      <c r="T70">
        <v>0</v>
      </c>
      <c r="U70">
        <v>243.68429256594726</v>
      </c>
      <c r="V70">
        <v>4.2371747211895903</v>
      </c>
      <c r="W70">
        <v>10.560201043737576</v>
      </c>
      <c r="X70">
        <v>37.470353097205688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2.3149500000000001</v>
      </c>
      <c r="AE70">
        <v>8.3717191999999994</v>
      </c>
      <c r="AF70">
        <v>0</v>
      </c>
      <c r="AG70">
        <v>0</v>
      </c>
      <c r="AH70">
        <v>10.102680000000001</v>
      </c>
      <c r="AI70">
        <v>0</v>
      </c>
      <c r="AJ70">
        <v>0</v>
      </c>
      <c r="AK70">
        <v>6.5426900000000012</v>
      </c>
      <c r="AL70">
        <v>6.4922000000000031</v>
      </c>
      <c r="AM70">
        <v>0</v>
      </c>
      <c r="AN70">
        <v>0</v>
      </c>
      <c r="AO70">
        <v>4.8539400000000006</v>
      </c>
      <c r="AP70">
        <v>2.9605884634262827</v>
      </c>
      <c r="AQ70">
        <v>0</v>
      </c>
      <c r="AR70">
        <v>2.2432000000000003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617.09103740106832</v>
      </c>
      <c r="DN70">
        <v>20.465746353433772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104.06063109866145</v>
      </c>
      <c r="L71">
        <v>65.233390774925269</v>
      </c>
      <c r="M71">
        <v>0</v>
      </c>
      <c r="N71">
        <v>14.88</v>
      </c>
      <c r="O71">
        <v>50.37540413533835</v>
      </c>
      <c r="P71">
        <v>43.680246189917938</v>
      </c>
      <c r="Q71">
        <v>5.0763760993274705</v>
      </c>
      <c r="R71">
        <v>6.3951056627000415</v>
      </c>
      <c r="S71">
        <v>6.6956870790916208</v>
      </c>
      <c r="T71">
        <v>0</v>
      </c>
      <c r="U71">
        <v>243.68429256594726</v>
      </c>
      <c r="V71">
        <v>4.2371747211895903</v>
      </c>
      <c r="W71">
        <v>10.560201043737576</v>
      </c>
      <c r="X71">
        <v>37.470353097205688</v>
      </c>
      <c r="Y71">
        <v>0</v>
      </c>
      <c r="Z71">
        <v>0</v>
      </c>
      <c r="AA71">
        <v>0</v>
      </c>
      <c r="AB71">
        <v>6.6704200000000027</v>
      </c>
      <c r="AC71">
        <v>0</v>
      </c>
      <c r="AD71">
        <v>2.3149500000000001</v>
      </c>
      <c r="AE71">
        <v>12.5575788</v>
      </c>
      <c r="AF71">
        <v>0</v>
      </c>
      <c r="AG71">
        <v>0</v>
      </c>
      <c r="AH71">
        <v>10.102680000000001</v>
      </c>
      <c r="AI71">
        <v>0</v>
      </c>
      <c r="AJ71">
        <v>0</v>
      </c>
      <c r="AK71">
        <v>6.5426900000000012</v>
      </c>
      <c r="AL71">
        <v>6.4922000000000031</v>
      </c>
      <c r="AM71">
        <v>0</v>
      </c>
      <c r="AN71">
        <v>0</v>
      </c>
      <c r="AO71">
        <v>4.4805600000000005</v>
      </c>
      <c r="AP71">
        <v>2.9605884634262827</v>
      </c>
      <c r="AQ71">
        <v>0</v>
      </c>
      <c r="AR71">
        <v>2.2432000000000003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628.26916560677228</v>
      </c>
      <c r="DN71">
        <v>20.836464124696079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104.42139656045367</v>
      </c>
      <c r="L72">
        <v>65.233390774925269</v>
      </c>
      <c r="M72">
        <v>0</v>
      </c>
      <c r="N72">
        <v>14.88</v>
      </c>
      <c r="O72">
        <v>50.37540413533835</v>
      </c>
      <c r="P72">
        <v>43.680246189917938</v>
      </c>
      <c r="Q72">
        <v>5.0763760993274705</v>
      </c>
      <c r="R72">
        <v>6.3951056627000415</v>
      </c>
      <c r="S72">
        <v>6.6956870790916208</v>
      </c>
      <c r="T72">
        <v>0</v>
      </c>
      <c r="U72">
        <v>243.68429256594726</v>
      </c>
      <c r="V72">
        <v>4.2371747211895903</v>
      </c>
      <c r="W72">
        <v>10.560201043737576</v>
      </c>
      <c r="X72">
        <v>37.470353097205688</v>
      </c>
      <c r="Y72">
        <v>0</v>
      </c>
      <c r="Z72">
        <v>0</v>
      </c>
      <c r="AA72">
        <v>3.41109847863288</v>
      </c>
      <c r="AB72">
        <v>6.6704200000000027</v>
      </c>
      <c r="AC72">
        <v>0</v>
      </c>
      <c r="AD72">
        <v>4.6298999999999992</v>
      </c>
      <c r="AE72">
        <v>12.5575788</v>
      </c>
      <c r="AF72">
        <v>0</v>
      </c>
      <c r="AG72">
        <v>0</v>
      </c>
      <c r="AH72">
        <v>14.432399999999999</v>
      </c>
      <c r="AI72">
        <v>0</v>
      </c>
      <c r="AJ72">
        <v>0</v>
      </c>
      <c r="AK72">
        <v>6.5426900000000012</v>
      </c>
      <c r="AL72">
        <v>6.4922000000000031</v>
      </c>
      <c r="AM72">
        <v>0</v>
      </c>
      <c r="AN72">
        <v>0</v>
      </c>
      <c r="AO72">
        <v>4.4805600000000005</v>
      </c>
      <c r="AP72">
        <v>2.9605884634262827</v>
      </c>
      <c r="AQ72">
        <v>0</v>
      </c>
      <c r="AR72">
        <v>2.2432000000000003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638.35125108519503</v>
      </c>
      <c r="DN72">
        <v>21.170912586698645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108.52441134367422</v>
      </c>
      <c r="L73">
        <v>65.233390774925269</v>
      </c>
      <c r="M73">
        <v>0</v>
      </c>
      <c r="N73">
        <v>14.88</v>
      </c>
      <c r="O73">
        <v>50.37540413533835</v>
      </c>
      <c r="P73">
        <v>43.680246189917938</v>
      </c>
      <c r="Q73">
        <v>5.0763760993274705</v>
      </c>
      <c r="R73">
        <v>6.3951056627000415</v>
      </c>
      <c r="S73">
        <v>6.6956870790916208</v>
      </c>
      <c r="T73">
        <v>0</v>
      </c>
      <c r="U73">
        <v>243.68429256594726</v>
      </c>
      <c r="V73">
        <v>4.2371747211895903</v>
      </c>
      <c r="W73">
        <v>10.560201043737576</v>
      </c>
      <c r="X73">
        <v>37.470353097205688</v>
      </c>
      <c r="Y73">
        <v>0</v>
      </c>
      <c r="Z73">
        <v>0</v>
      </c>
      <c r="AA73">
        <v>6.6215441055814726</v>
      </c>
      <c r="AB73">
        <v>6.6704200000000027</v>
      </c>
      <c r="AC73">
        <v>0</v>
      </c>
      <c r="AD73">
        <v>6.9448499999999997</v>
      </c>
      <c r="AE73">
        <v>12.5575788</v>
      </c>
      <c r="AF73">
        <v>0</v>
      </c>
      <c r="AG73">
        <v>0</v>
      </c>
      <c r="AH73">
        <v>17.799959999999999</v>
      </c>
      <c r="AI73">
        <v>0</v>
      </c>
      <c r="AJ73">
        <v>0</v>
      </c>
      <c r="AK73">
        <v>6.5426900000000012</v>
      </c>
      <c r="AL73">
        <v>6.4922000000000031</v>
      </c>
      <c r="AM73">
        <v>0</v>
      </c>
      <c r="AN73">
        <v>0</v>
      </c>
      <c r="AO73">
        <v>4.4805600000000005</v>
      </c>
      <c r="AP73">
        <v>2.9605884634262827</v>
      </c>
      <c r="AQ73">
        <v>0</v>
      </c>
      <c r="AR73">
        <v>2.8040000000000003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651.47277631357133</v>
      </c>
      <c r="DN73">
        <v>21.606157768491361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108.88409567676031</v>
      </c>
      <c r="L74">
        <v>65.233390774925269</v>
      </c>
      <c r="M74">
        <v>0</v>
      </c>
      <c r="N74">
        <v>14.88</v>
      </c>
      <c r="O74">
        <v>50.37540413533835</v>
      </c>
      <c r="P74">
        <v>43.680246189917938</v>
      </c>
      <c r="Q74">
        <v>5.0763760993274705</v>
      </c>
      <c r="R74">
        <v>6.3951056627000415</v>
      </c>
      <c r="S74">
        <v>6.6956870790916208</v>
      </c>
      <c r="T74">
        <v>0</v>
      </c>
      <c r="U74">
        <v>243.68429256594726</v>
      </c>
      <c r="V74">
        <v>4.2371747211895903</v>
      </c>
      <c r="W74">
        <v>10.560201043737576</v>
      </c>
      <c r="X74">
        <v>37.470353097205688</v>
      </c>
      <c r="Y74">
        <v>0</v>
      </c>
      <c r="Z74">
        <v>0</v>
      </c>
      <c r="AA74">
        <v>10.032642584214353</v>
      </c>
      <c r="AB74">
        <v>6.6704200000000027</v>
      </c>
      <c r="AC74">
        <v>0</v>
      </c>
      <c r="AD74">
        <v>9.2597999999999985</v>
      </c>
      <c r="AE74">
        <v>12.5575788</v>
      </c>
      <c r="AF74">
        <v>0</v>
      </c>
      <c r="AG74">
        <v>0</v>
      </c>
      <c r="AH74">
        <v>21.648600000000002</v>
      </c>
      <c r="AI74">
        <v>0</v>
      </c>
      <c r="AJ74">
        <v>0</v>
      </c>
      <c r="AK74">
        <v>6.5426900000000012</v>
      </c>
      <c r="AL74">
        <v>6.4922000000000031</v>
      </c>
      <c r="AM74">
        <v>0</v>
      </c>
      <c r="AN74">
        <v>0</v>
      </c>
      <c r="AO74">
        <v>4.4805600000000005</v>
      </c>
      <c r="AP74">
        <v>2.9605884634262827</v>
      </c>
      <c r="AQ74">
        <v>0</v>
      </c>
      <c r="AR74">
        <v>3.3648000000000002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661.63097685098342</v>
      </c>
      <c r="DN74">
        <v>21.943130042798366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113.27572242601968</v>
      </c>
      <c r="L75">
        <v>65.233390774925269</v>
      </c>
      <c r="M75">
        <v>0</v>
      </c>
      <c r="N75">
        <v>14.88</v>
      </c>
      <c r="O75">
        <v>50.37540413533835</v>
      </c>
      <c r="P75">
        <v>43.680246189917938</v>
      </c>
      <c r="Q75">
        <v>5.0763760993274705</v>
      </c>
      <c r="R75">
        <v>6.3951056627000415</v>
      </c>
      <c r="S75">
        <v>6.6956870790916208</v>
      </c>
      <c r="T75">
        <v>0</v>
      </c>
      <c r="U75">
        <v>243.68429256594726</v>
      </c>
      <c r="V75">
        <v>4.2371747211895903</v>
      </c>
      <c r="W75">
        <v>10.560201043737576</v>
      </c>
      <c r="X75">
        <v>37.470353097205688</v>
      </c>
      <c r="Y75">
        <v>0</v>
      </c>
      <c r="Z75">
        <v>0</v>
      </c>
      <c r="AA75">
        <v>10.032642584214353</v>
      </c>
      <c r="AB75">
        <v>6.6704200000000027</v>
      </c>
      <c r="AC75">
        <v>0</v>
      </c>
      <c r="AD75">
        <v>9.2597999999999985</v>
      </c>
      <c r="AE75">
        <v>12.5575788</v>
      </c>
      <c r="AF75">
        <v>0</v>
      </c>
      <c r="AG75">
        <v>0</v>
      </c>
      <c r="AH75">
        <v>27.662099999999995</v>
      </c>
      <c r="AI75">
        <v>0</v>
      </c>
      <c r="AJ75">
        <v>0</v>
      </c>
      <c r="AK75">
        <v>6.5426900000000012</v>
      </c>
      <c r="AL75">
        <v>6.4922000000000031</v>
      </c>
      <c r="AM75">
        <v>0</v>
      </c>
      <c r="AN75">
        <v>0</v>
      </c>
      <c r="AO75">
        <v>4.4805600000000005</v>
      </c>
      <c r="AP75">
        <v>2.7653848284750993</v>
      </c>
      <c r="AQ75">
        <v>0</v>
      </c>
      <c r="AR75">
        <v>2.2432000000000003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670.42757652085425</v>
      </c>
      <c r="DN75">
        <v>22.234853487235924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113.34817632241813</v>
      </c>
      <c r="L76">
        <v>65.233390774925269</v>
      </c>
      <c r="M76">
        <v>0</v>
      </c>
      <c r="N76">
        <v>14.88</v>
      </c>
      <c r="O76">
        <v>50.37540413533835</v>
      </c>
      <c r="P76">
        <v>43.680246189917938</v>
      </c>
      <c r="Q76">
        <v>5.0763760993274705</v>
      </c>
      <c r="R76">
        <v>6.3951056627000415</v>
      </c>
      <c r="S76">
        <v>6.6956870790916208</v>
      </c>
      <c r="T76">
        <v>0</v>
      </c>
      <c r="U76">
        <v>243.68429256594726</v>
      </c>
      <c r="V76">
        <v>4.2371747211895903</v>
      </c>
      <c r="W76">
        <v>10.560201043737576</v>
      </c>
      <c r="X76">
        <v>37.470353097205688</v>
      </c>
      <c r="Y76">
        <v>0</v>
      </c>
      <c r="Z76">
        <v>0</v>
      </c>
      <c r="AA76">
        <v>10.032642584214353</v>
      </c>
      <c r="AB76">
        <v>6.6704200000000027</v>
      </c>
      <c r="AC76">
        <v>2.45784</v>
      </c>
      <c r="AD76">
        <v>9.2597999999999985</v>
      </c>
      <c r="AE76">
        <v>12.5575788</v>
      </c>
      <c r="AF76">
        <v>0</v>
      </c>
      <c r="AG76">
        <v>0</v>
      </c>
      <c r="AH76">
        <v>31.270200000000006</v>
      </c>
      <c r="AI76">
        <v>0</v>
      </c>
      <c r="AJ76">
        <v>0</v>
      </c>
      <c r="AK76">
        <v>6.5426900000000012</v>
      </c>
      <c r="AL76">
        <v>6.4922000000000031</v>
      </c>
      <c r="AM76">
        <v>0</v>
      </c>
      <c r="AN76">
        <v>0</v>
      </c>
      <c r="AO76">
        <v>4.4805600000000005</v>
      </c>
      <c r="AP76">
        <v>2.7653848284750993</v>
      </c>
      <c r="AQ76">
        <v>0</v>
      </c>
      <c r="AR76">
        <v>2.2432000000000003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676.36892770502391</v>
      </c>
      <c r="DN76">
        <v>22.431896199464692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117.69824414427336</v>
      </c>
      <c r="L77">
        <v>65.233390774925269</v>
      </c>
      <c r="M77">
        <v>0</v>
      </c>
      <c r="N77">
        <v>14.88</v>
      </c>
      <c r="O77">
        <v>50.37540413533835</v>
      </c>
      <c r="P77">
        <v>46.492623885034689</v>
      </c>
      <c r="Q77">
        <v>5.0763760993274705</v>
      </c>
      <c r="R77">
        <v>6.3951056627000415</v>
      </c>
      <c r="S77">
        <v>6.6956870790916208</v>
      </c>
      <c r="T77">
        <v>0</v>
      </c>
      <c r="U77">
        <v>243.68429256594726</v>
      </c>
      <c r="V77">
        <v>4.2371747211895903</v>
      </c>
      <c r="W77">
        <v>10.560201043737576</v>
      </c>
      <c r="X77">
        <v>37.470353097205688</v>
      </c>
      <c r="Y77">
        <v>0</v>
      </c>
      <c r="Z77">
        <v>0.55880000000000007</v>
      </c>
      <c r="AA77">
        <v>10.032642584214353</v>
      </c>
      <c r="AB77">
        <v>6.6704200000000027</v>
      </c>
      <c r="AC77">
        <v>4.9156799999999992</v>
      </c>
      <c r="AD77">
        <v>9.2812720000000013</v>
      </c>
      <c r="AE77">
        <v>12.5575788</v>
      </c>
      <c r="AF77">
        <v>0</v>
      </c>
      <c r="AG77">
        <v>0</v>
      </c>
      <c r="AH77">
        <v>35.648028000000004</v>
      </c>
      <c r="AI77">
        <v>0.80825000000000014</v>
      </c>
      <c r="AJ77">
        <v>0</v>
      </c>
      <c r="AK77">
        <v>6.5426900000000012</v>
      </c>
      <c r="AL77">
        <v>6.4922000000000031</v>
      </c>
      <c r="AM77">
        <v>1.1512400000000003</v>
      </c>
      <c r="AN77">
        <v>0</v>
      </c>
      <c r="AO77">
        <v>4.4805600000000005</v>
      </c>
      <c r="AP77">
        <v>2.7653848284750993</v>
      </c>
      <c r="AQ77">
        <v>0</v>
      </c>
      <c r="AR77">
        <v>2.2432000000000003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692.3759372718398</v>
      </c>
      <c r="DN77">
        <v>22.962762149620623</v>
      </c>
    </row>
    <row r="78" spans="1:118">
      <c r="A78" t="s">
        <v>120</v>
      </c>
      <c r="B78">
        <v>0</v>
      </c>
      <c r="C78">
        <v>0</v>
      </c>
      <c r="D78">
        <v>0.41673681528662421</v>
      </c>
      <c r="E78">
        <v>0</v>
      </c>
      <c r="F78">
        <v>0</v>
      </c>
      <c r="G78">
        <v>0.43388418181818178</v>
      </c>
      <c r="H78">
        <v>0</v>
      </c>
      <c r="I78">
        <v>0</v>
      </c>
      <c r="J78">
        <v>2.3416216774916014</v>
      </c>
      <c r="K78">
        <v>117.81225692249333</v>
      </c>
      <c r="L78">
        <v>65.233390774925269</v>
      </c>
      <c r="M78">
        <v>0</v>
      </c>
      <c r="N78">
        <v>14.88</v>
      </c>
      <c r="O78">
        <v>50.37540413533835</v>
      </c>
      <c r="P78">
        <v>48.300047935658249</v>
      </c>
      <c r="Q78">
        <v>5.0763760993274705</v>
      </c>
      <c r="R78">
        <v>6.3951056627000415</v>
      </c>
      <c r="S78">
        <v>6.6956870790916208</v>
      </c>
      <c r="T78">
        <v>0</v>
      </c>
      <c r="U78">
        <v>243.68429256594726</v>
      </c>
      <c r="V78">
        <v>4.2371747211895903</v>
      </c>
      <c r="W78">
        <v>10.560201043737576</v>
      </c>
      <c r="X78">
        <v>37.470353097205688</v>
      </c>
      <c r="Y78">
        <v>0</v>
      </c>
      <c r="Z78">
        <v>4.9688495999999995</v>
      </c>
      <c r="AA78">
        <v>10.705230943060084</v>
      </c>
      <c r="AB78">
        <v>10.036104000000003</v>
      </c>
      <c r="AC78">
        <v>7.3809581492068466</v>
      </c>
      <c r="AD78">
        <v>9.2812720000000013</v>
      </c>
      <c r="AE78">
        <v>12.5575788</v>
      </c>
      <c r="AF78">
        <v>0</v>
      </c>
      <c r="AG78">
        <v>0</v>
      </c>
      <c r="AH78">
        <v>35.648028000000004</v>
      </c>
      <c r="AI78">
        <v>1.6165000000000003</v>
      </c>
      <c r="AJ78">
        <v>0</v>
      </c>
      <c r="AK78">
        <v>6.5426900000000012</v>
      </c>
      <c r="AL78">
        <v>6.4922000000000031</v>
      </c>
      <c r="AM78">
        <v>4.0144416000000014</v>
      </c>
      <c r="AN78">
        <v>0</v>
      </c>
      <c r="AO78">
        <v>4.4805600000000005</v>
      </c>
      <c r="AP78">
        <v>2.7653848284750993</v>
      </c>
      <c r="AQ78">
        <v>0</v>
      </c>
      <c r="AR78">
        <v>2.2432000000000003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711.44232417175147</v>
      </c>
      <c r="DN78">
        <v>23.595106461201492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0.49654552380952377</v>
      </c>
      <c r="K79">
        <v>122.08705050402635</v>
      </c>
      <c r="L79">
        <v>65.233390774925269</v>
      </c>
      <c r="M79">
        <v>0</v>
      </c>
      <c r="N79">
        <v>14.88</v>
      </c>
      <c r="O79">
        <v>50.37540413533835</v>
      </c>
      <c r="P79">
        <v>49.065970772442583</v>
      </c>
      <c r="Q79">
        <v>5.0763760993274705</v>
      </c>
      <c r="R79">
        <v>6.3951056627000415</v>
      </c>
      <c r="S79">
        <v>6.6956870790916208</v>
      </c>
      <c r="T79">
        <v>0</v>
      </c>
      <c r="U79">
        <v>243.68429256594726</v>
      </c>
      <c r="V79">
        <v>4.2371747211895903</v>
      </c>
      <c r="W79">
        <v>10.560201043737576</v>
      </c>
      <c r="X79">
        <v>37.470353097205688</v>
      </c>
      <c r="Y79">
        <v>0</v>
      </c>
      <c r="Z79">
        <v>4.9688495999999995</v>
      </c>
      <c r="AA79">
        <v>10.705230943060084</v>
      </c>
      <c r="AB79">
        <v>10.036104000000003</v>
      </c>
      <c r="AC79">
        <v>7.3809581492068466</v>
      </c>
      <c r="AD79">
        <v>9.2812720000000013</v>
      </c>
      <c r="AE79">
        <v>12.5575788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6.5426900000000012</v>
      </c>
      <c r="AL79">
        <v>6.4922000000000031</v>
      </c>
      <c r="AM79">
        <v>4.0144416000000014</v>
      </c>
      <c r="AN79">
        <v>0</v>
      </c>
      <c r="AO79">
        <v>4.4805600000000005</v>
      </c>
      <c r="AP79">
        <v>2.7653848284750993</v>
      </c>
      <c r="AQ79">
        <v>0</v>
      </c>
      <c r="AR79">
        <v>9.8140000000000018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727.51357742841401</v>
      </c>
      <c r="DN79">
        <v>24.12810287206938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122.28170378641764</v>
      </c>
      <c r="L80">
        <v>65.233390774925269</v>
      </c>
      <c r="M80">
        <v>0</v>
      </c>
      <c r="N80">
        <v>14.88</v>
      </c>
      <c r="O80">
        <v>50.37540413533835</v>
      </c>
      <c r="P80">
        <v>48.321235562148985</v>
      </c>
      <c r="Q80">
        <v>5.0763760993274705</v>
      </c>
      <c r="R80">
        <v>6.3951056627000415</v>
      </c>
      <c r="S80">
        <v>6.6956870790916208</v>
      </c>
      <c r="T80">
        <v>0</v>
      </c>
      <c r="U80">
        <v>243.68429256594726</v>
      </c>
      <c r="V80">
        <v>4.2371747211895903</v>
      </c>
      <c r="W80">
        <v>10.560201043737576</v>
      </c>
      <c r="X80">
        <v>37.470353097205688</v>
      </c>
      <c r="Y80">
        <v>0</v>
      </c>
      <c r="Z80">
        <v>4.9688495999999995</v>
      </c>
      <c r="AA80">
        <v>10.705230943060084</v>
      </c>
      <c r="AB80">
        <v>10.036104000000003</v>
      </c>
      <c r="AC80">
        <v>7.3809581492068466</v>
      </c>
      <c r="AD80">
        <v>9.2812720000000013</v>
      </c>
      <c r="AE80">
        <v>12.5575788</v>
      </c>
      <c r="AF80">
        <v>0</v>
      </c>
      <c r="AG80">
        <v>0</v>
      </c>
      <c r="AH80">
        <v>35.648028000000004</v>
      </c>
      <c r="AI80">
        <v>12.457395600000003</v>
      </c>
      <c r="AJ80">
        <v>0</v>
      </c>
      <c r="AK80">
        <v>6.5426900000000012</v>
      </c>
      <c r="AL80">
        <v>6.4922000000000031</v>
      </c>
      <c r="AM80">
        <v>4.0144416000000014</v>
      </c>
      <c r="AN80">
        <v>0</v>
      </c>
      <c r="AO80">
        <v>4.4805600000000005</v>
      </c>
      <c r="AP80">
        <v>2.7653848284750993</v>
      </c>
      <c r="AQ80">
        <v>0</v>
      </c>
      <c r="AR80">
        <v>9.8140000000000018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730.51971749524466</v>
      </c>
      <c r="DN80">
        <v>24.227800553526873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126.40454111986175</v>
      </c>
      <c r="L81">
        <v>65.233390774925269</v>
      </c>
      <c r="M81">
        <v>0</v>
      </c>
      <c r="N81">
        <v>14.88</v>
      </c>
      <c r="O81">
        <v>50.37540413533835</v>
      </c>
      <c r="P81">
        <v>48.321235562148985</v>
      </c>
      <c r="Q81">
        <v>5.0763760993274705</v>
      </c>
      <c r="R81">
        <v>6.3951056627000415</v>
      </c>
      <c r="S81">
        <v>6.6956870790916208</v>
      </c>
      <c r="T81">
        <v>0</v>
      </c>
      <c r="U81">
        <v>243.68429256594726</v>
      </c>
      <c r="V81">
        <v>4.2371747211895903</v>
      </c>
      <c r="W81">
        <v>11.146967557230333</v>
      </c>
      <c r="X81">
        <v>37.470353097205688</v>
      </c>
      <c r="Y81">
        <v>0</v>
      </c>
      <c r="Z81">
        <v>4.9688495999999995</v>
      </c>
      <c r="AA81">
        <v>10.705230943060084</v>
      </c>
      <c r="AB81">
        <v>10.036104000000003</v>
      </c>
      <c r="AC81">
        <v>7.3809581492068466</v>
      </c>
      <c r="AD81">
        <v>9.2812720000000013</v>
      </c>
      <c r="AE81">
        <v>12.5575788</v>
      </c>
      <c r="AF81">
        <v>0</v>
      </c>
      <c r="AG81">
        <v>0</v>
      </c>
      <c r="AH81">
        <v>35.648028000000004</v>
      </c>
      <c r="AI81">
        <v>12.457395600000003</v>
      </c>
      <c r="AJ81">
        <v>0</v>
      </c>
      <c r="AK81">
        <v>6.5426900000000012</v>
      </c>
      <c r="AL81">
        <v>6.4922000000000031</v>
      </c>
      <c r="AM81">
        <v>4.0144416000000014</v>
      </c>
      <c r="AN81">
        <v>0</v>
      </c>
      <c r="AO81">
        <v>4.4805600000000005</v>
      </c>
      <c r="AP81">
        <v>2.7653848284750993</v>
      </c>
      <c r="AQ81">
        <v>0</v>
      </c>
      <c r="AR81">
        <v>3.0844000000000005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728.5645632949944</v>
      </c>
      <c r="DN81">
        <v>24.162958600714134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130.90258250251316</v>
      </c>
      <c r="L82">
        <v>65.233390774925269</v>
      </c>
      <c r="M82">
        <v>0</v>
      </c>
      <c r="N82">
        <v>14.88</v>
      </c>
      <c r="O82">
        <v>50.37540413533835</v>
      </c>
      <c r="P82">
        <v>48.321235562148985</v>
      </c>
      <c r="Q82">
        <v>5.0763760993274705</v>
      </c>
      <c r="R82">
        <v>6.3951056627000415</v>
      </c>
      <c r="S82">
        <v>6.6956870790916208</v>
      </c>
      <c r="T82">
        <v>0</v>
      </c>
      <c r="U82">
        <v>243.68429256594726</v>
      </c>
      <c r="V82">
        <v>4.2371747211895903</v>
      </c>
      <c r="W82">
        <v>11.180116224465836</v>
      </c>
      <c r="X82">
        <v>37.470353097205688</v>
      </c>
      <c r="Y82">
        <v>0</v>
      </c>
      <c r="Z82">
        <v>4.9688495999999995</v>
      </c>
      <c r="AA82">
        <v>10.705230943060084</v>
      </c>
      <c r="AB82">
        <v>10.036104000000003</v>
      </c>
      <c r="AC82">
        <v>7.3809581492068466</v>
      </c>
      <c r="AD82">
        <v>9.2812720000000013</v>
      </c>
      <c r="AE82">
        <v>12.5575788</v>
      </c>
      <c r="AF82">
        <v>0</v>
      </c>
      <c r="AG82">
        <v>0</v>
      </c>
      <c r="AH82">
        <v>35.648028000000004</v>
      </c>
      <c r="AI82">
        <v>12.457395600000003</v>
      </c>
      <c r="AJ82">
        <v>0</v>
      </c>
      <c r="AK82">
        <v>6.5426900000000012</v>
      </c>
      <c r="AL82">
        <v>6.4922000000000031</v>
      </c>
      <c r="AM82">
        <v>4.0144416000000014</v>
      </c>
      <c r="AN82">
        <v>0</v>
      </c>
      <c r="AO82">
        <v>4.4805600000000005</v>
      </c>
      <c r="AP82">
        <v>2.7653848284750993</v>
      </c>
      <c r="AQ82">
        <v>0</v>
      </c>
      <c r="AR82">
        <v>3.0844000000000005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732.95030218758643</v>
      </c>
      <c r="DN82">
        <v>24.308409758008963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135.38284419042034</v>
      </c>
      <c r="L83">
        <v>65.233390774925269</v>
      </c>
      <c r="M83">
        <v>0</v>
      </c>
      <c r="N83">
        <v>14.88</v>
      </c>
      <c r="O83">
        <v>50.37540413533835</v>
      </c>
      <c r="P83">
        <v>48.321235562148985</v>
      </c>
      <c r="Q83">
        <v>5.0763760993274705</v>
      </c>
      <c r="R83">
        <v>6.3951056627000415</v>
      </c>
      <c r="S83">
        <v>6.6956870790916208</v>
      </c>
      <c r="T83">
        <v>0</v>
      </c>
      <c r="U83">
        <v>243.68429256594726</v>
      </c>
      <c r="V83">
        <v>4.2371747211895903</v>
      </c>
      <c r="W83">
        <v>11.180116224465836</v>
      </c>
      <c r="X83">
        <v>37.470353097205688</v>
      </c>
      <c r="Y83">
        <v>0</v>
      </c>
      <c r="Z83">
        <v>4.9688495999999995</v>
      </c>
      <c r="AA83">
        <v>10.694796994772499</v>
      </c>
      <c r="AB83">
        <v>10.036104000000003</v>
      </c>
      <c r="AC83">
        <v>7.3809581492068466</v>
      </c>
      <c r="AD83">
        <v>6.7435499999999982</v>
      </c>
      <c r="AE83">
        <v>12.5575788</v>
      </c>
      <c r="AF83">
        <v>0</v>
      </c>
      <c r="AG83">
        <v>0</v>
      </c>
      <c r="AH83">
        <v>31.270200000000006</v>
      </c>
      <c r="AI83">
        <v>12.457395600000003</v>
      </c>
      <c r="AJ83">
        <v>0</v>
      </c>
      <c r="AK83">
        <v>6.5426900000000012</v>
      </c>
      <c r="AL83">
        <v>6.4922000000000031</v>
      </c>
      <c r="AM83">
        <v>4.0144416000000014</v>
      </c>
      <c r="AN83">
        <v>0</v>
      </c>
      <c r="AO83">
        <v>4.4805600000000005</v>
      </c>
      <c r="AP83">
        <v>2.7653848284750993</v>
      </c>
      <c r="AQ83">
        <v>0</v>
      </c>
      <c r="AR83">
        <v>3.0844000000000005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730.58308762228137</v>
      </c>
      <c r="DN83">
        <v>24.229902062933597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139.87055421552063</v>
      </c>
      <c r="L84">
        <v>65.233390774925269</v>
      </c>
      <c r="M84">
        <v>0</v>
      </c>
      <c r="N84">
        <v>14.88</v>
      </c>
      <c r="O84">
        <v>50.37540413533835</v>
      </c>
      <c r="P84">
        <v>48.321235562148985</v>
      </c>
      <c r="Q84">
        <v>5.0763760993274705</v>
      </c>
      <c r="R84">
        <v>6.3951056627000415</v>
      </c>
      <c r="S84">
        <v>6.6956870790916208</v>
      </c>
      <c r="T84">
        <v>0</v>
      </c>
      <c r="U84">
        <v>243.68429256594726</v>
      </c>
      <c r="V84">
        <v>4.2371747211895903</v>
      </c>
      <c r="W84">
        <v>11.180116224465836</v>
      </c>
      <c r="X84">
        <v>37.470353097205688</v>
      </c>
      <c r="Y84">
        <v>0</v>
      </c>
      <c r="Z84">
        <v>1.6562832000000001</v>
      </c>
      <c r="AA84">
        <v>10.694796994772499</v>
      </c>
      <c r="AB84">
        <v>10.036104000000003</v>
      </c>
      <c r="AC84">
        <v>7.3809581492068466</v>
      </c>
      <c r="AD84">
        <v>6.71</v>
      </c>
      <c r="AE84">
        <v>8.3717191999999994</v>
      </c>
      <c r="AF84">
        <v>0</v>
      </c>
      <c r="AG84">
        <v>0</v>
      </c>
      <c r="AH84">
        <v>31.270200000000006</v>
      </c>
      <c r="AI84">
        <v>8.3049304000000017</v>
      </c>
      <c r="AJ84">
        <v>0</v>
      </c>
      <c r="AK84">
        <v>6.5426900000000012</v>
      </c>
      <c r="AL84">
        <v>6.4922000000000031</v>
      </c>
      <c r="AM84">
        <v>4.0144416000000014</v>
      </c>
      <c r="AN84">
        <v>0</v>
      </c>
      <c r="AO84">
        <v>4.4805600000000005</v>
      </c>
      <c r="AP84">
        <v>2.7653848284750993</v>
      </c>
      <c r="AQ84">
        <v>0</v>
      </c>
      <c r="AR84">
        <v>3.0844000000000005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723.61737142048526</v>
      </c>
      <c r="DN84">
        <v>23.998887089829921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144.35576109718806</v>
      </c>
      <c r="L85">
        <v>65.233390774925269</v>
      </c>
      <c r="M85">
        <v>0</v>
      </c>
      <c r="N85">
        <v>14.88</v>
      </c>
      <c r="O85">
        <v>50.37540413533835</v>
      </c>
      <c r="P85">
        <v>48.321235562148985</v>
      </c>
      <c r="Q85">
        <v>5.0763760993274705</v>
      </c>
      <c r="R85">
        <v>6.3951056627000415</v>
      </c>
      <c r="S85">
        <v>6.6956870790916208</v>
      </c>
      <c r="T85">
        <v>0</v>
      </c>
      <c r="U85">
        <v>243.68429256594726</v>
      </c>
      <c r="V85">
        <v>4.2371747211895903</v>
      </c>
      <c r="W85">
        <v>11.180116224465836</v>
      </c>
      <c r="X85">
        <v>37.470353097205688</v>
      </c>
      <c r="Y85">
        <v>0</v>
      </c>
      <c r="Z85">
        <v>1.6562832000000001</v>
      </c>
      <c r="AA85">
        <v>7.1231762347921901</v>
      </c>
      <c r="AB85">
        <v>10.036104000000003</v>
      </c>
      <c r="AC85">
        <v>7.3809581492068466</v>
      </c>
      <c r="AD85">
        <v>6.71</v>
      </c>
      <c r="AE85">
        <v>12.5575788</v>
      </c>
      <c r="AF85">
        <v>0</v>
      </c>
      <c r="AG85">
        <v>0</v>
      </c>
      <c r="AH85">
        <v>28.864799999999999</v>
      </c>
      <c r="AI85">
        <v>1.2932000000000003</v>
      </c>
      <c r="AJ85">
        <v>0</v>
      </c>
      <c r="AK85">
        <v>6.5426900000000012</v>
      </c>
      <c r="AL85">
        <v>6.4922000000000031</v>
      </c>
      <c r="AM85">
        <v>4.0144416000000014</v>
      </c>
      <c r="AN85">
        <v>0</v>
      </c>
      <c r="AO85">
        <v>4.4805600000000005</v>
      </c>
      <c r="AP85">
        <v>2.7653848284750993</v>
      </c>
      <c r="AQ85">
        <v>0</v>
      </c>
      <c r="AR85">
        <v>4.4864000000000006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720.79536143760276</v>
      </c>
      <c r="DN85">
        <v>23.905212394399463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148.84097418925143</v>
      </c>
      <c r="L86">
        <v>65.233390774925269</v>
      </c>
      <c r="M86">
        <v>0</v>
      </c>
      <c r="N86">
        <v>14.88</v>
      </c>
      <c r="O86">
        <v>50.37540413533835</v>
      </c>
      <c r="P86">
        <v>48.321235562148985</v>
      </c>
      <c r="Q86">
        <v>5.0763760993274705</v>
      </c>
      <c r="R86">
        <v>6.3951056627000415</v>
      </c>
      <c r="S86">
        <v>6.6956870790916208</v>
      </c>
      <c r="T86">
        <v>0</v>
      </c>
      <c r="U86">
        <v>243.68429256594726</v>
      </c>
      <c r="V86">
        <v>4.2371747211895903</v>
      </c>
      <c r="W86">
        <v>11.180116224465836</v>
      </c>
      <c r="X86">
        <v>37.470353097205688</v>
      </c>
      <c r="Y86">
        <v>0</v>
      </c>
      <c r="Z86">
        <v>0</v>
      </c>
      <c r="AA86">
        <v>6.6215441055814726</v>
      </c>
      <c r="AB86">
        <v>10.036104000000003</v>
      </c>
      <c r="AC86">
        <v>4.9156799999999992</v>
      </c>
      <c r="AD86">
        <v>4.3614999999999995</v>
      </c>
      <c r="AE86">
        <v>12.5575788</v>
      </c>
      <c r="AF86">
        <v>0</v>
      </c>
      <c r="AG86">
        <v>0</v>
      </c>
      <c r="AH86">
        <v>26.459400000000002</v>
      </c>
      <c r="AI86">
        <v>0</v>
      </c>
      <c r="AJ86">
        <v>0</v>
      </c>
      <c r="AK86">
        <v>6.5426900000000012</v>
      </c>
      <c r="AL86">
        <v>6.4922000000000031</v>
      </c>
      <c r="AM86">
        <v>2.1331800000000003</v>
      </c>
      <c r="AN86">
        <v>0</v>
      </c>
      <c r="AO86">
        <v>4.4805600000000005</v>
      </c>
      <c r="AP86">
        <v>2.7653848284750993</v>
      </c>
      <c r="AQ86">
        <v>0</v>
      </c>
      <c r="AR86">
        <v>4.4864000000000006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712.98796031411064</v>
      </c>
      <c r="DN86">
        <v>23.64627153153744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153.33155996779522</v>
      </c>
      <c r="L87">
        <v>65.233390774925269</v>
      </c>
      <c r="M87">
        <v>0</v>
      </c>
      <c r="N87">
        <v>14.88</v>
      </c>
      <c r="O87">
        <v>50.37540413533835</v>
      </c>
      <c r="P87">
        <v>48.321235562148985</v>
      </c>
      <c r="Q87">
        <v>5.0763760993274705</v>
      </c>
      <c r="R87">
        <v>6.3951056627000415</v>
      </c>
      <c r="S87">
        <v>6.6956870790916208</v>
      </c>
      <c r="T87">
        <v>0</v>
      </c>
      <c r="U87">
        <v>243.68429256594726</v>
      </c>
      <c r="V87">
        <v>4.2371747211895903</v>
      </c>
      <c r="W87">
        <v>11.180116224465836</v>
      </c>
      <c r="X87">
        <v>37.470353097205688</v>
      </c>
      <c r="Y87">
        <v>0</v>
      </c>
      <c r="Z87">
        <v>0</v>
      </c>
      <c r="AA87">
        <v>3.41109847863288</v>
      </c>
      <c r="AB87">
        <v>6.690736000000002</v>
      </c>
      <c r="AC87">
        <v>2.45784</v>
      </c>
      <c r="AD87">
        <v>4.3614999999999995</v>
      </c>
      <c r="AE87">
        <v>12.5575788</v>
      </c>
      <c r="AF87">
        <v>0</v>
      </c>
      <c r="AG87">
        <v>0</v>
      </c>
      <c r="AH87">
        <v>21.648600000000002</v>
      </c>
      <c r="AI87">
        <v>0</v>
      </c>
      <c r="AJ87">
        <v>0</v>
      </c>
      <c r="AK87">
        <v>6.5426900000000012</v>
      </c>
      <c r="AL87">
        <v>6.4922000000000031</v>
      </c>
      <c r="AM87">
        <v>0</v>
      </c>
      <c r="AN87">
        <v>0</v>
      </c>
      <c r="AO87">
        <v>4.4805600000000005</v>
      </c>
      <c r="AP87">
        <v>2.7653848284750993</v>
      </c>
      <c r="AQ87">
        <v>0</v>
      </c>
      <c r="AR87">
        <v>4.4864000000000006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701.88907757098445</v>
      </c>
      <c r="DN87">
        <v>23.278106426258809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157.82711850528565</v>
      </c>
      <c r="L88">
        <v>65.233390774925269</v>
      </c>
      <c r="M88">
        <v>0</v>
      </c>
      <c r="N88">
        <v>14.88</v>
      </c>
      <c r="O88">
        <v>50.37540413533835</v>
      </c>
      <c r="P88">
        <v>48.321235562148985</v>
      </c>
      <c r="Q88">
        <v>5.0763760993274705</v>
      </c>
      <c r="R88">
        <v>6.3951056627000415</v>
      </c>
      <c r="S88">
        <v>6.6956870790916208</v>
      </c>
      <c r="T88">
        <v>0</v>
      </c>
      <c r="U88">
        <v>243.68429256594726</v>
      </c>
      <c r="V88">
        <v>4.2371747211895903</v>
      </c>
      <c r="W88">
        <v>11.180116224465836</v>
      </c>
      <c r="X88">
        <v>37.470353097205688</v>
      </c>
      <c r="Y88">
        <v>0</v>
      </c>
      <c r="Z88">
        <v>0</v>
      </c>
      <c r="AA88">
        <v>3.210445626948593</v>
      </c>
      <c r="AB88">
        <v>6.690736000000002</v>
      </c>
      <c r="AC88">
        <v>2.45784</v>
      </c>
      <c r="AD88">
        <v>4.3614999999999995</v>
      </c>
      <c r="AE88">
        <v>12.5575788</v>
      </c>
      <c r="AF88">
        <v>0</v>
      </c>
      <c r="AG88">
        <v>0</v>
      </c>
      <c r="AH88">
        <v>16.837800000000001</v>
      </c>
      <c r="AI88">
        <v>0</v>
      </c>
      <c r="AJ88">
        <v>0</v>
      </c>
      <c r="AK88">
        <v>6.5426900000000012</v>
      </c>
      <c r="AL88">
        <v>6.4922000000000031</v>
      </c>
      <c r="AM88">
        <v>0</v>
      </c>
      <c r="AN88">
        <v>0</v>
      </c>
      <c r="AO88">
        <v>4.4805600000000005</v>
      </c>
      <c r="AP88">
        <v>2.7653848284750993</v>
      </c>
      <c r="AQ88">
        <v>0</v>
      </c>
      <c r="AR88">
        <v>4.4864000000000006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701.38974794048625</v>
      </c>
      <c r="DN88">
        <v>23.261541742563118</v>
      </c>
    </row>
    <row r="89" spans="1:118">
      <c r="A89" t="s">
        <v>131</v>
      </c>
      <c r="B89">
        <v>0</v>
      </c>
      <c r="C89">
        <v>0</v>
      </c>
      <c r="D89">
        <v>4.8600300000000001</v>
      </c>
      <c r="E89">
        <v>0</v>
      </c>
      <c r="F89">
        <v>0</v>
      </c>
      <c r="G89">
        <v>16.273800000000001</v>
      </c>
      <c r="H89">
        <v>0</v>
      </c>
      <c r="I89">
        <v>0</v>
      </c>
      <c r="J89">
        <v>0</v>
      </c>
      <c r="K89">
        <v>162.30207202669379</v>
      </c>
      <c r="L89">
        <v>65.233390774925269</v>
      </c>
      <c r="M89">
        <v>0</v>
      </c>
      <c r="N89">
        <v>14.88</v>
      </c>
      <c r="O89">
        <v>50.37540413533835</v>
      </c>
      <c r="P89">
        <v>50.483836502890753</v>
      </c>
      <c r="Q89">
        <v>5.0763760993274705</v>
      </c>
      <c r="R89">
        <v>6.3951056627000415</v>
      </c>
      <c r="S89">
        <v>6.6956870790916208</v>
      </c>
      <c r="T89">
        <v>0</v>
      </c>
      <c r="U89">
        <v>243.68429256594726</v>
      </c>
      <c r="V89">
        <v>4.2371747211895903</v>
      </c>
      <c r="W89">
        <v>11.180116224465836</v>
      </c>
      <c r="X89">
        <v>37.470353097205688</v>
      </c>
      <c r="Y89">
        <v>0</v>
      </c>
      <c r="Z89">
        <v>0</v>
      </c>
      <c r="AA89">
        <v>0</v>
      </c>
      <c r="AB89">
        <v>6.690736000000002</v>
      </c>
      <c r="AC89">
        <v>2.45784</v>
      </c>
      <c r="AD89">
        <v>2.3149500000000001</v>
      </c>
      <c r="AE89">
        <v>12.5575788</v>
      </c>
      <c r="AF89">
        <v>0</v>
      </c>
      <c r="AG89">
        <v>0</v>
      </c>
      <c r="AH89">
        <v>14.432399999999999</v>
      </c>
      <c r="AI89">
        <v>0</v>
      </c>
      <c r="AJ89">
        <v>0</v>
      </c>
      <c r="AK89">
        <v>6.5426900000000012</v>
      </c>
      <c r="AL89">
        <v>6.4922000000000031</v>
      </c>
      <c r="AM89">
        <v>0</v>
      </c>
      <c r="AN89">
        <v>0</v>
      </c>
      <c r="AO89">
        <v>4.4805600000000005</v>
      </c>
      <c r="AP89">
        <v>2.7653848284750993</v>
      </c>
      <c r="AQ89">
        <v>0</v>
      </c>
      <c r="AR89">
        <v>4.4864000000000006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720.85331120735793</v>
      </c>
      <c r="DN89">
        <v>23.906967310892831</v>
      </c>
    </row>
    <row r="90" spans="1:118">
      <c r="A90" t="s">
        <v>132</v>
      </c>
      <c r="B90">
        <v>0</v>
      </c>
      <c r="C90">
        <v>0</v>
      </c>
      <c r="D90">
        <v>8.5343999999999998</v>
      </c>
      <c r="E90">
        <v>0</v>
      </c>
      <c r="F90">
        <v>0</v>
      </c>
      <c r="G90">
        <v>16.273800000000001</v>
      </c>
      <c r="H90">
        <v>0</v>
      </c>
      <c r="I90">
        <v>0</v>
      </c>
      <c r="J90">
        <v>0</v>
      </c>
      <c r="K90">
        <v>164.15899386908848</v>
      </c>
      <c r="L90">
        <v>65.233390774925269</v>
      </c>
      <c r="M90">
        <v>0</v>
      </c>
      <c r="N90">
        <v>14.88</v>
      </c>
      <c r="O90">
        <v>50.37540413533835</v>
      </c>
      <c r="P90">
        <v>50.920353982300888</v>
      </c>
      <c r="Q90">
        <v>5.0763760993274705</v>
      </c>
      <c r="R90">
        <v>6.3951056627000415</v>
      </c>
      <c r="S90">
        <v>6.6956870790916208</v>
      </c>
      <c r="T90">
        <v>0</v>
      </c>
      <c r="U90">
        <v>243.68429256594726</v>
      </c>
      <c r="V90">
        <v>4.2371747211895903</v>
      </c>
      <c r="W90">
        <v>11.180116224465836</v>
      </c>
      <c r="X90">
        <v>37.470353097205688</v>
      </c>
      <c r="Y90">
        <v>0</v>
      </c>
      <c r="Z90">
        <v>0</v>
      </c>
      <c r="AA90">
        <v>0</v>
      </c>
      <c r="AB90">
        <v>6.690736000000002</v>
      </c>
      <c r="AC90">
        <v>2.45784</v>
      </c>
      <c r="AD90">
        <v>2.3149500000000001</v>
      </c>
      <c r="AE90">
        <v>12.5575788</v>
      </c>
      <c r="AF90">
        <v>0</v>
      </c>
      <c r="AG90">
        <v>0</v>
      </c>
      <c r="AH90">
        <v>11.882676</v>
      </c>
      <c r="AI90">
        <v>0</v>
      </c>
      <c r="AJ90">
        <v>0</v>
      </c>
      <c r="AK90">
        <v>6.5426900000000012</v>
      </c>
      <c r="AL90">
        <v>6.4922000000000031</v>
      </c>
      <c r="AM90">
        <v>0</v>
      </c>
      <c r="AN90">
        <v>0</v>
      </c>
      <c r="AO90">
        <v>4.4805600000000005</v>
      </c>
      <c r="AP90">
        <v>2.7653848284750993</v>
      </c>
      <c r="AQ90">
        <v>0</v>
      </c>
      <c r="AR90">
        <v>4.4864000000000006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724.16167593604155</v>
      </c>
      <c r="DN90">
        <v>24.016687904013882</v>
      </c>
    </row>
    <row r="91" spans="1:118">
      <c r="A91" t="s">
        <v>133</v>
      </c>
      <c r="B91">
        <v>0</v>
      </c>
      <c r="C91">
        <v>0</v>
      </c>
      <c r="D91">
        <v>4.2424097438051236</v>
      </c>
      <c r="E91">
        <v>0</v>
      </c>
      <c r="F91">
        <v>0</v>
      </c>
      <c r="G91">
        <v>9.3393270072992713</v>
      </c>
      <c r="H91">
        <v>0</v>
      </c>
      <c r="I91">
        <v>0</v>
      </c>
      <c r="J91">
        <v>4.7390542105263176</v>
      </c>
      <c r="K91">
        <v>164.15899386908848</v>
      </c>
      <c r="L91">
        <v>65.233390774925269</v>
      </c>
      <c r="M91">
        <v>0</v>
      </c>
      <c r="N91">
        <v>14.88</v>
      </c>
      <c r="O91">
        <v>50.37540413533835</v>
      </c>
      <c r="P91">
        <v>50.920353982300888</v>
      </c>
      <c r="Q91">
        <v>5.0763760993274705</v>
      </c>
      <c r="R91">
        <v>6.3951056627000415</v>
      </c>
      <c r="S91">
        <v>6.6956870790916208</v>
      </c>
      <c r="T91">
        <v>0</v>
      </c>
      <c r="U91">
        <v>243.68429256594726</v>
      </c>
      <c r="V91">
        <v>4.2371747211895903</v>
      </c>
      <c r="W91">
        <v>11.180116224465836</v>
      </c>
      <c r="X91">
        <v>37.470353097205688</v>
      </c>
      <c r="Y91">
        <v>0</v>
      </c>
      <c r="Z91">
        <v>0</v>
      </c>
      <c r="AA91">
        <v>0</v>
      </c>
      <c r="AB91">
        <v>6.690736000000002</v>
      </c>
      <c r="AC91">
        <v>2.45784</v>
      </c>
      <c r="AD91">
        <v>2.3149500000000001</v>
      </c>
      <c r="AE91">
        <v>12.5575788</v>
      </c>
      <c r="AF91">
        <v>0</v>
      </c>
      <c r="AG91">
        <v>0</v>
      </c>
      <c r="AH91">
        <v>10.607813999999999</v>
      </c>
      <c r="AI91">
        <v>0</v>
      </c>
      <c r="AJ91">
        <v>0</v>
      </c>
      <c r="AK91">
        <v>6.5426900000000012</v>
      </c>
      <c r="AL91">
        <v>6.4922000000000031</v>
      </c>
      <c r="AM91">
        <v>0</v>
      </c>
      <c r="AN91">
        <v>0</v>
      </c>
      <c r="AO91">
        <v>4.4805600000000005</v>
      </c>
      <c r="AP91">
        <v>2.7653848284750993</v>
      </c>
      <c r="AQ91">
        <v>0</v>
      </c>
      <c r="AR91">
        <v>4.4864000000000006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721.43233319404408</v>
      </c>
      <c r="DN91">
        <v>18.983759607642057</v>
      </c>
    </row>
    <row r="92" spans="1:118">
      <c r="A92" t="s">
        <v>134</v>
      </c>
      <c r="B92">
        <v>0</v>
      </c>
      <c r="C92">
        <v>0</v>
      </c>
      <c r="D92">
        <v>5.9063469773595578</v>
      </c>
      <c r="E92">
        <v>0</v>
      </c>
      <c r="F92">
        <v>0</v>
      </c>
      <c r="G92">
        <v>7.4699037531276051</v>
      </c>
      <c r="H92">
        <v>0</v>
      </c>
      <c r="I92">
        <v>0</v>
      </c>
      <c r="J92">
        <v>9.1143279752161384</v>
      </c>
      <c r="K92">
        <v>164.15899386908848</v>
      </c>
      <c r="L92">
        <v>65.233390774925269</v>
      </c>
      <c r="M92">
        <v>0</v>
      </c>
      <c r="N92">
        <v>14.88</v>
      </c>
      <c r="O92">
        <v>50.37540413533835</v>
      </c>
      <c r="P92">
        <v>50.920353982300888</v>
      </c>
      <c r="Q92">
        <v>5.0763760993274705</v>
      </c>
      <c r="R92">
        <v>6.3951056627000415</v>
      </c>
      <c r="S92">
        <v>6.6956870790916208</v>
      </c>
      <c r="T92">
        <v>0</v>
      </c>
      <c r="U92">
        <v>243.68429256594726</v>
      </c>
      <c r="V92">
        <v>4.2371747211895903</v>
      </c>
      <c r="W92">
        <v>11.180116224465836</v>
      </c>
      <c r="X92">
        <v>37.470353097205688</v>
      </c>
      <c r="Y92">
        <v>0</v>
      </c>
      <c r="Z92">
        <v>0</v>
      </c>
      <c r="AA92">
        <v>0</v>
      </c>
      <c r="AB92">
        <v>6.690736000000002</v>
      </c>
      <c r="AC92">
        <v>2.45784</v>
      </c>
      <c r="AD92">
        <v>2.3149500000000001</v>
      </c>
      <c r="AE92">
        <v>12.5575788</v>
      </c>
      <c r="AF92">
        <v>0</v>
      </c>
      <c r="AG92">
        <v>0</v>
      </c>
      <c r="AH92">
        <v>9.621599999999999</v>
      </c>
      <c r="AI92">
        <v>0</v>
      </c>
      <c r="AJ92">
        <v>0</v>
      </c>
      <c r="AK92">
        <v>6.5426900000000012</v>
      </c>
      <c r="AL92">
        <v>6.4922000000000031</v>
      </c>
      <c r="AM92">
        <v>0</v>
      </c>
      <c r="AN92">
        <v>0</v>
      </c>
      <c r="AO92">
        <v>4.4805600000000005</v>
      </c>
      <c r="AP92">
        <v>2.7653848284750993</v>
      </c>
      <c r="AQ92">
        <v>0</v>
      </c>
      <c r="AR92">
        <v>4.4864000000000006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725.97486843718309</v>
      </c>
      <c r="DN92">
        <v>17.624798108575696</v>
      </c>
    </row>
    <row r="93" spans="1:118">
      <c r="A93" t="s">
        <v>135</v>
      </c>
      <c r="B93">
        <v>0</v>
      </c>
      <c r="C93">
        <v>0</v>
      </c>
      <c r="D93">
        <v>8.8123979724837067</v>
      </c>
      <c r="E93">
        <v>0</v>
      </c>
      <c r="F93">
        <v>0</v>
      </c>
      <c r="G93">
        <v>16.808788801174956</v>
      </c>
      <c r="H93">
        <v>0</v>
      </c>
      <c r="I93">
        <v>0</v>
      </c>
      <c r="J93">
        <v>14.95983078730905</v>
      </c>
      <c r="K93">
        <v>164.15899386908848</v>
      </c>
      <c r="L93">
        <v>65.233390774925269</v>
      </c>
      <c r="M93">
        <v>0</v>
      </c>
      <c r="N93">
        <v>14.88</v>
      </c>
      <c r="O93">
        <v>50.37540413533835</v>
      </c>
      <c r="P93">
        <v>50.920353982300888</v>
      </c>
      <c r="Q93">
        <v>5.0763760993274705</v>
      </c>
      <c r="R93">
        <v>6.3951056627000415</v>
      </c>
      <c r="S93">
        <v>6.6956870790916208</v>
      </c>
      <c r="T93">
        <v>0</v>
      </c>
      <c r="U93">
        <v>243.68429256594726</v>
      </c>
      <c r="V93">
        <v>4.2371747211895903</v>
      </c>
      <c r="W93">
        <v>11.180116224465836</v>
      </c>
      <c r="X93">
        <v>37.470353097205688</v>
      </c>
      <c r="Y93">
        <v>0</v>
      </c>
      <c r="Z93">
        <v>0</v>
      </c>
      <c r="AA93">
        <v>0</v>
      </c>
      <c r="AB93">
        <v>6.690736000000002</v>
      </c>
      <c r="AC93">
        <v>2.45784</v>
      </c>
      <c r="AD93">
        <v>2.3149500000000001</v>
      </c>
      <c r="AE93">
        <v>12.5575788</v>
      </c>
      <c r="AF93">
        <v>0</v>
      </c>
      <c r="AG93">
        <v>0</v>
      </c>
      <c r="AH93">
        <v>9.621599999999999</v>
      </c>
      <c r="AI93">
        <v>0</v>
      </c>
      <c r="AJ93">
        <v>0</v>
      </c>
      <c r="AK93">
        <v>6.5426900000000012</v>
      </c>
      <c r="AL93">
        <v>6.4922000000000031</v>
      </c>
      <c r="AM93">
        <v>0</v>
      </c>
      <c r="AN93">
        <v>0</v>
      </c>
      <c r="AO93">
        <v>4.4805600000000005</v>
      </c>
      <c r="AP93">
        <v>2.7653848284750993</v>
      </c>
      <c r="AQ93">
        <v>0</v>
      </c>
      <c r="AR93">
        <v>4.4864000000000006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737.23969049692892</v>
      </c>
      <c r="DN93">
        <v>24.450414904094202</v>
      </c>
    </row>
    <row r="94" spans="1:118">
      <c r="A94" t="s">
        <v>136</v>
      </c>
      <c r="B94">
        <v>0</v>
      </c>
      <c r="C94">
        <v>0</v>
      </c>
      <c r="D94">
        <v>8.8124860403863039</v>
      </c>
      <c r="E94">
        <v>0</v>
      </c>
      <c r="F94">
        <v>0</v>
      </c>
      <c r="G94">
        <v>16.808788801174956</v>
      </c>
      <c r="H94">
        <v>0</v>
      </c>
      <c r="I94">
        <v>0</v>
      </c>
      <c r="J94">
        <v>14.95983078730905</v>
      </c>
      <c r="K94">
        <v>164.15899386908848</v>
      </c>
      <c r="L94">
        <v>65.233390774925269</v>
      </c>
      <c r="M94">
        <v>0</v>
      </c>
      <c r="N94">
        <v>14.88</v>
      </c>
      <c r="O94">
        <v>50.37540413533835</v>
      </c>
      <c r="P94">
        <v>50.920353982300888</v>
      </c>
      <c r="Q94">
        <v>5.0763760993274705</v>
      </c>
      <c r="R94">
        <v>6.3951056627000415</v>
      </c>
      <c r="S94">
        <v>6.6956870790916208</v>
      </c>
      <c r="T94">
        <v>0</v>
      </c>
      <c r="U94">
        <v>243.68429256594726</v>
      </c>
      <c r="V94">
        <v>4.2371747211895903</v>
      </c>
      <c r="W94">
        <v>11.180116224465836</v>
      </c>
      <c r="X94">
        <v>37.470353097205688</v>
      </c>
      <c r="Y94">
        <v>0</v>
      </c>
      <c r="Z94">
        <v>0</v>
      </c>
      <c r="AA94">
        <v>0</v>
      </c>
      <c r="AB94">
        <v>6.690736000000002</v>
      </c>
      <c r="AC94">
        <v>2.45784</v>
      </c>
      <c r="AD94">
        <v>2.3149500000000001</v>
      </c>
      <c r="AE94">
        <v>12.5575788</v>
      </c>
      <c r="AF94">
        <v>0</v>
      </c>
      <c r="AG94">
        <v>0</v>
      </c>
      <c r="AH94">
        <v>9.621599999999999</v>
      </c>
      <c r="AI94">
        <v>0</v>
      </c>
      <c r="AJ94">
        <v>0</v>
      </c>
      <c r="AK94">
        <v>6.5426900000000012</v>
      </c>
      <c r="AL94">
        <v>6.4922000000000031</v>
      </c>
      <c r="AM94">
        <v>0</v>
      </c>
      <c r="AN94">
        <v>0</v>
      </c>
      <c r="AO94">
        <v>4.4805600000000005</v>
      </c>
      <c r="AP94">
        <v>2.7653848284750993</v>
      </c>
      <c r="AQ94">
        <v>0</v>
      </c>
      <c r="AR94">
        <v>4.4864000000000006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737.23977575360004</v>
      </c>
      <c r="DN94">
        <v>24.450417715325777</v>
      </c>
    </row>
    <row r="95" spans="1:118">
      <c r="A95" t="s">
        <v>137</v>
      </c>
      <c r="B95">
        <v>0</v>
      </c>
      <c r="C95">
        <v>0</v>
      </c>
      <c r="D95">
        <v>8.8124860403863039</v>
      </c>
      <c r="E95">
        <v>0</v>
      </c>
      <c r="F95">
        <v>0</v>
      </c>
      <c r="G95">
        <v>16.808788801174956</v>
      </c>
      <c r="H95">
        <v>0</v>
      </c>
      <c r="I95">
        <v>0</v>
      </c>
      <c r="J95">
        <v>14.95983078730905</v>
      </c>
      <c r="K95">
        <v>164.15899386908848</v>
      </c>
      <c r="L95">
        <v>65.233390774925269</v>
      </c>
      <c r="M95">
        <v>0</v>
      </c>
      <c r="N95">
        <v>14.88</v>
      </c>
      <c r="O95">
        <v>50.37540413533835</v>
      </c>
      <c r="P95">
        <v>50.920353982300888</v>
      </c>
      <c r="Q95">
        <v>5.0763760993274705</v>
      </c>
      <c r="R95">
        <v>6.3951056627000415</v>
      </c>
      <c r="S95">
        <v>6.6956870790916208</v>
      </c>
      <c r="T95">
        <v>0</v>
      </c>
      <c r="U95">
        <v>243.68429256594726</v>
      </c>
      <c r="V95">
        <v>4.2371747211895903</v>
      </c>
      <c r="W95">
        <v>11.180116224465836</v>
      </c>
      <c r="X95">
        <v>37.470353097205688</v>
      </c>
      <c r="Y95">
        <v>0</v>
      </c>
      <c r="Z95">
        <v>0</v>
      </c>
      <c r="AA95">
        <v>0</v>
      </c>
      <c r="AB95">
        <v>3.3453680000000006</v>
      </c>
      <c r="AC95">
        <v>0</v>
      </c>
      <c r="AD95">
        <v>2.3149500000000001</v>
      </c>
      <c r="AE95">
        <v>12.5575788</v>
      </c>
      <c r="AF95">
        <v>0</v>
      </c>
      <c r="AG95">
        <v>0</v>
      </c>
      <c r="AH95">
        <v>9.621599999999999</v>
      </c>
      <c r="AI95">
        <v>0</v>
      </c>
      <c r="AJ95">
        <v>0</v>
      </c>
      <c r="AK95">
        <v>6.5426900000000012</v>
      </c>
      <c r="AL95">
        <v>6.4922000000000031</v>
      </c>
      <c r="AM95">
        <v>0</v>
      </c>
      <c r="AN95">
        <v>0</v>
      </c>
      <c r="AO95">
        <v>4.4805600000000005</v>
      </c>
      <c r="AP95">
        <v>2.7653848284750993</v>
      </c>
      <c r="AQ95">
        <v>0</v>
      </c>
      <c r="AR95">
        <v>3.3648000000000002</v>
      </c>
      <c r="AS95">
        <v>2.7336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730.86798561489377</v>
      </c>
      <c r="DN95">
        <v>24.239099854032062</v>
      </c>
    </row>
    <row r="96" spans="1:118">
      <c r="A96" t="s">
        <v>138</v>
      </c>
      <c r="B96">
        <v>0</v>
      </c>
      <c r="C96">
        <v>0</v>
      </c>
      <c r="D96">
        <v>8.8124860403863039</v>
      </c>
      <c r="E96">
        <v>0</v>
      </c>
      <c r="F96">
        <v>0</v>
      </c>
      <c r="G96">
        <v>16.808788801174956</v>
      </c>
      <c r="H96">
        <v>0</v>
      </c>
      <c r="I96">
        <v>0</v>
      </c>
      <c r="J96">
        <v>14.95983078730905</v>
      </c>
      <c r="K96">
        <v>164.15899386908848</v>
      </c>
      <c r="L96">
        <v>65.233390774925269</v>
      </c>
      <c r="M96">
        <v>0</v>
      </c>
      <c r="N96">
        <v>14.88</v>
      </c>
      <c r="O96">
        <v>50.37540413533835</v>
      </c>
      <c r="P96">
        <v>50.920353982300888</v>
      </c>
      <c r="Q96">
        <v>5.0763760993274705</v>
      </c>
      <c r="R96">
        <v>6.3951056627000415</v>
      </c>
      <c r="S96">
        <v>6.6956870790916208</v>
      </c>
      <c r="T96">
        <v>0</v>
      </c>
      <c r="U96">
        <v>243.68429256594726</v>
      </c>
      <c r="V96">
        <v>4.2371747211895903</v>
      </c>
      <c r="W96">
        <v>11.180116224465836</v>
      </c>
      <c r="X96">
        <v>37.470353097205688</v>
      </c>
      <c r="Y96">
        <v>0</v>
      </c>
      <c r="Z96">
        <v>0</v>
      </c>
      <c r="AA96">
        <v>0</v>
      </c>
      <c r="AB96">
        <v>3.3453680000000006</v>
      </c>
      <c r="AC96">
        <v>0</v>
      </c>
      <c r="AD96">
        <v>2.3149500000000001</v>
      </c>
      <c r="AE96">
        <v>12.5575788</v>
      </c>
      <c r="AF96">
        <v>0</v>
      </c>
      <c r="AG96">
        <v>0</v>
      </c>
      <c r="AH96">
        <v>9.621599999999999</v>
      </c>
      <c r="AI96">
        <v>0</v>
      </c>
      <c r="AJ96">
        <v>0</v>
      </c>
      <c r="AK96">
        <v>6.5426900000000012</v>
      </c>
      <c r="AL96">
        <v>6.4922000000000031</v>
      </c>
      <c r="AM96">
        <v>0</v>
      </c>
      <c r="AN96">
        <v>0</v>
      </c>
      <c r="AO96">
        <v>4.4805600000000005</v>
      </c>
      <c r="AP96">
        <v>2.7653848284750993</v>
      </c>
      <c r="AQ96">
        <v>0</v>
      </c>
      <c r="AR96">
        <v>3.3648000000000002</v>
      </c>
      <c r="AS96">
        <v>2.7336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730.86798561489377</v>
      </c>
      <c r="DN96">
        <v>24.239099854032062</v>
      </c>
    </row>
    <row r="97" spans="1:118">
      <c r="A97" t="s">
        <v>139</v>
      </c>
      <c r="B97">
        <v>0</v>
      </c>
      <c r="C97">
        <v>0</v>
      </c>
      <c r="D97">
        <v>8.8124860403863039</v>
      </c>
      <c r="E97">
        <v>0</v>
      </c>
      <c r="F97">
        <v>0</v>
      </c>
      <c r="G97">
        <v>16.808788801174956</v>
      </c>
      <c r="H97">
        <v>0</v>
      </c>
      <c r="I97">
        <v>0</v>
      </c>
      <c r="J97">
        <v>14.95983078730905</v>
      </c>
      <c r="K97">
        <v>164.15899386908848</v>
      </c>
      <c r="L97">
        <v>65.233390774925269</v>
      </c>
      <c r="M97">
        <v>0</v>
      </c>
      <c r="N97">
        <v>14.88</v>
      </c>
      <c r="O97">
        <v>50.37540413533835</v>
      </c>
      <c r="P97">
        <v>50.920353982300888</v>
      </c>
      <c r="Q97">
        <v>5.0763760993274705</v>
      </c>
      <c r="R97">
        <v>6.3951056627000415</v>
      </c>
      <c r="S97">
        <v>6.6956870790916208</v>
      </c>
      <c r="T97">
        <v>0</v>
      </c>
      <c r="U97">
        <v>243.68429256594726</v>
      </c>
      <c r="V97">
        <v>4.2371747211895903</v>
      </c>
      <c r="W97">
        <v>11.180116224465836</v>
      </c>
      <c r="X97">
        <v>37.470353097205688</v>
      </c>
      <c r="Y97">
        <v>0</v>
      </c>
      <c r="Z97">
        <v>0</v>
      </c>
      <c r="AA97">
        <v>0</v>
      </c>
      <c r="AB97">
        <v>3.3453680000000006</v>
      </c>
      <c r="AC97">
        <v>0</v>
      </c>
      <c r="AD97">
        <v>2.3149500000000001</v>
      </c>
      <c r="AE97">
        <v>12.5575788</v>
      </c>
      <c r="AF97">
        <v>0</v>
      </c>
      <c r="AG97">
        <v>0</v>
      </c>
      <c r="AH97">
        <v>9.621599999999999</v>
      </c>
      <c r="AI97">
        <v>0</v>
      </c>
      <c r="AJ97">
        <v>0</v>
      </c>
      <c r="AK97">
        <v>6.5426900000000012</v>
      </c>
      <c r="AL97">
        <v>10.180950000000003</v>
      </c>
      <c r="AM97">
        <v>0</v>
      </c>
      <c r="AN97">
        <v>0</v>
      </c>
      <c r="AO97">
        <v>4.7792639999999995</v>
      </c>
      <c r="AP97">
        <v>2.7653848284750993</v>
      </c>
      <c r="AQ97">
        <v>0</v>
      </c>
      <c r="AR97">
        <v>5.047200000000001</v>
      </c>
      <c r="AS97">
        <v>2.7336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736.35583717450868</v>
      </c>
      <c r="DN97">
        <v>24.421102294417203</v>
      </c>
    </row>
    <row r="98" spans="1:118">
      <c r="A98" t="s">
        <v>140</v>
      </c>
      <c r="B98">
        <v>0</v>
      </c>
      <c r="C98">
        <v>0</v>
      </c>
      <c r="D98">
        <v>8.8124860403863039</v>
      </c>
      <c r="E98">
        <v>0</v>
      </c>
      <c r="F98">
        <v>0</v>
      </c>
      <c r="G98">
        <v>16.808788801174956</v>
      </c>
      <c r="H98">
        <v>0</v>
      </c>
      <c r="I98">
        <v>0</v>
      </c>
      <c r="J98">
        <v>14.95983078730905</v>
      </c>
      <c r="K98">
        <v>164.15899386908848</v>
      </c>
      <c r="L98">
        <v>65.233390774925269</v>
      </c>
      <c r="M98">
        <v>0</v>
      </c>
      <c r="N98">
        <v>14.88</v>
      </c>
      <c r="O98">
        <v>50.37540413533835</v>
      </c>
      <c r="P98">
        <v>50.920353982300888</v>
      </c>
      <c r="Q98">
        <v>5.0763760993274705</v>
      </c>
      <c r="R98">
        <v>6.3951056627000415</v>
      </c>
      <c r="S98">
        <v>6.6956870790916208</v>
      </c>
      <c r="T98">
        <v>0</v>
      </c>
      <c r="U98">
        <v>243.68429256594726</v>
      </c>
      <c r="V98">
        <v>4.2371747211895903</v>
      </c>
      <c r="W98">
        <v>11.180116224465836</v>
      </c>
      <c r="X98">
        <v>37.470353097205688</v>
      </c>
      <c r="Y98">
        <v>0</v>
      </c>
      <c r="Z98">
        <v>0</v>
      </c>
      <c r="AA98">
        <v>0</v>
      </c>
      <c r="AB98">
        <v>3.3453680000000006</v>
      </c>
      <c r="AC98">
        <v>0</v>
      </c>
      <c r="AD98">
        <v>2.3149500000000001</v>
      </c>
      <c r="AE98">
        <v>12.5575788</v>
      </c>
      <c r="AF98">
        <v>0</v>
      </c>
      <c r="AG98">
        <v>0</v>
      </c>
      <c r="AH98">
        <v>9.621599999999999</v>
      </c>
      <c r="AI98">
        <v>0</v>
      </c>
      <c r="AJ98">
        <v>0</v>
      </c>
      <c r="AK98">
        <v>6.5426900000000012</v>
      </c>
      <c r="AL98">
        <v>10.180950000000003</v>
      </c>
      <c r="AM98">
        <v>0</v>
      </c>
      <c r="AN98">
        <v>0</v>
      </c>
      <c r="AO98">
        <v>4.7792639999999995</v>
      </c>
      <c r="AP98">
        <v>2.7653848284750993</v>
      </c>
      <c r="AQ98">
        <v>0</v>
      </c>
      <c r="AR98">
        <v>5.047200000000001</v>
      </c>
      <c r="AS98">
        <v>2.7336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736.35583717450868</v>
      </c>
      <c r="DN98">
        <v>24.421102294417203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2.24349525071636E-2</v>
      </c>
      <c r="E99">
        <f t="shared" si="2"/>
        <v>0</v>
      </c>
      <c r="F99">
        <f t="shared" si="2"/>
        <v>0</v>
      </c>
      <c r="G99">
        <f t="shared" si="2"/>
        <v>4.9182605910531613E-2</v>
      </c>
      <c r="H99">
        <f t="shared" si="2"/>
        <v>0</v>
      </c>
      <c r="I99">
        <f t="shared" si="2"/>
        <v>0</v>
      </c>
      <c r="J99">
        <f t="shared" si="2"/>
        <v>2.9539203888117802E-2</v>
      </c>
      <c r="K99">
        <f t="shared" si="2"/>
        <v>3.5412908373664989</v>
      </c>
      <c r="L99">
        <f t="shared" si="2"/>
        <v>1.5656018410242423</v>
      </c>
      <c r="M99">
        <f t="shared" si="2"/>
        <v>0</v>
      </c>
      <c r="N99">
        <f t="shared" si="2"/>
        <v>0.35712000000000066</v>
      </c>
      <c r="O99">
        <f t="shared" si="2"/>
        <v>1.2090096992481196</v>
      </c>
      <c r="P99">
        <f t="shared" si="2"/>
        <v>1.1783793777741434</v>
      </c>
      <c r="Q99">
        <f t="shared" si="2"/>
        <v>0.12186128177225104</v>
      </c>
      <c r="R99">
        <f t="shared" si="2"/>
        <v>0.15348253590480093</v>
      </c>
      <c r="S99">
        <f t="shared" si="2"/>
        <v>0.16069884706768042</v>
      </c>
      <c r="T99">
        <f t="shared" si="2"/>
        <v>0</v>
      </c>
      <c r="U99">
        <f t="shared" si="2"/>
        <v>5.8484230215827395</v>
      </c>
      <c r="V99">
        <f t="shared" si="2"/>
        <v>9.9027691810953847E-2</v>
      </c>
      <c r="W99">
        <f t="shared" si="2"/>
        <v>0.27013669178589966</v>
      </c>
      <c r="X99">
        <f t="shared" si="2"/>
        <v>0.89928847433293491</v>
      </c>
      <c r="Y99">
        <f t="shared" si="2"/>
        <v>0</v>
      </c>
      <c r="Z99">
        <f t="shared" si="2"/>
        <v>2.4719635599999991E-2</v>
      </c>
      <c r="AA99">
        <f t="shared" si="2"/>
        <v>5.4174263426240675E-2</v>
      </c>
      <c r="AB99">
        <f t="shared" si="2"/>
        <v>9.6531474000000131E-2</v>
      </c>
      <c r="AC99">
        <f t="shared" si="2"/>
        <v>3.6275454447620543E-2</v>
      </c>
      <c r="AD99">
        <f t="shared" si="2"/>
        <v>8.8382442500000061E-2</v>
      </c>
      <c r="AE99">
        <f t="shared" si="2"/>
        <v>0.27940612830000022</v>
      </c>
      <c r="AF99">
        <f t="shared" si="2"/>
        <v>0</v>
      </c>
      <c r="AG99">
        <f t="shared" si="2"/>
        <v>0</v>
      </c>
      <c r="AH99">
        <f t="shared" si="2"/>
        <v>0.35885561249999959</v>
      </c>
      <c r="AI99">
        <f t="shared" si="2"/>
        <v>3.5078696600000007E-2</v>
      </c>
      <c r="AJ99">
        <f t="shared" si="2"/>
        <v>0</v>
      </c>
      <c r="AK99">
        <f t="shared" si="2"/>
        <v>0.1570245599999999</v>
      </c>
      <c r="AL99">
        <f t="shared" si="2"/>
        <v>0.1992456180000001</v>
      </c>
      <c r="AM99">
        <f t="shared" si="2"/>
        <v>1.3534857800000003E-2</v>
      </c>
      <c r="AN99">
        <f t="shared" si="2"/>
        <v>0</v>
      </c>
      <c r="AO99">
        <f t="shared" si="2"/>
        <v>0.11739067200000025</v>
      </c>
      <c r="AP99">
        <f t="shared" si="2"/>
        <v>6.814721565841611E-2</v>
      </c>
      <c r="AQ99">
        <f t="shared" si="2"/>
        <v>0</v>
      </c>
      <c r="AR99">
        <f t="shared" si="2"/>
        <v>9.1410400000000031E-2</v>
      </c>
      <c r="AS99">
        <f t="shared" si="2"/>
        <v>6.7220590596788476E-2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16.64373534350554</v>
      </c>
      <c r="DN99">
        <f t="shared" si="3"/>
        <v>0.54913933989959141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25.829114577952268</v>
      </c>
      <c r="E3">
        <v>0</v>
      </c>
      <c r="F3">
        <v>0</v>
      </c>
      <c r="G3">
        <v>35.802109301950658</v>
      </c>
      <c r="H3">
        <v>0</v>
      </c>
      <c r="I3">
        <v>0</v>
      </c>
      <c r="J3">
        <v>39.208595764029447</v>
      </c>
      <c r="K3">
        <v>9.3604410878843343</v>
      </c>
      <c r="L3">
        <v>578.49433792530726</v>
      </c>
      <c r="M3">
        <v>28.225042111173501</v>
      </c>
      <c r="N3">
        <v>17.98</v>
      </c>
      <c r="O3">
        <v>0</v>
      </c>
      <c r="P3">
        <v>31.640155310621243</v>
      </c>
      <c r="Q3">
        <v>6.1309389549922395</v>
      </c>
      <c r="R3">
        <v>7.7278498153467376</v>
      </c>
      <c r="S3">
        <v>8.1009547376664042</v>
      </c>
      <c r="T3">
        <v>0</v>
      </c>
      <c r="U3">
        <v>53.528717026378899</v>
      </c>
      <c r="V3">
        <v>4.6903108108108107</v>
      </c>
      <c r="W3">
        <v>13.627804320465115</v>
      </c>
      <c r="X3">
        <v>45.259888866517258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15.166195200000002</v>
      </c>
      <c r="AF3">
        <v>0</v>
      </c>
      <c r="AG3">
        <v>12.28734</v>
      </c>
      <c r="AH3">
        <v>12.202680000000001</v>
      </c>
      <c r="AI3">
        <v>0</v>
      </c>
      <c r="AJ3">
        <v>0</v>
      </c>
      <c r="AK3">
        <v>7.9027899999999995</v>
      </c>
      <c r="AL3">
        <v>0</v>
      </c>
      <c r="AM3">
        <v>0</v>
      </c>
      <c r="AN3">
        <v>0.78432999999999997</v>
      </c>
      <c r="AO3">
        <v>6.3139440000000002</v>
      </c>
      <c r="AP3">
        <v>3.5372391266810874</v>
      </c>
      <c r="AQ3">
        <v>0</v>
      </c>
      <c r="AR3">
        <v>2.0322000000000005</v>
      </c>
      <c r="AS3">
        <v>3.3016000000000005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940.73195279340541</v>
      </c>
      <c r="DN3">
        <v>31.19919614437158</v>
      </c>
    </row>
    <row r="4" spans="1:118">
      <c r="A4" t="s">
        <v>46</v>
      </c>
      <c r="B4">
        <v>0</v>
      </c>
      <c r="C4">
        <v>0</v>
      </c>
      <c r="D4">
        <v>25.829114577952268</v>
      </c>
      <c r="E4">
        <v>0</v>
      </c>
      <c r="F4">
        <v>0</v>
      </c>
      <c r="G4">
        <v>35.802109301950658</v>
      </c>
      <c r="H4">
        <v>0</v>
      </c>
      <c r="I4">
        <v>0</v>
      </c>
      <c r="J4">
        <v>39.208595764029447</v>
      </c>
      <c r="K4">
        <v>9.3604410878843343</v>
      </c>
      <c r="L4">
        <v>578.49433792530726</v>
      </c>
      <c r="M4">
        <v>28.225042111173501</v>
      </c>
      <c r="N4">
        <v>17.98</v>
      </c>
      <c r="O4">
        <v>0</v>
      </c>
      <c r="P4">
        <v>31.640155310621243</v>
      </c>
      <c r="Q4">
        <v>6.1309389549922395</v>
      </c>
      <c r="R4">
        <v>7.7278498153467376</v>
      </c>
      <c r="S4">
        <v>8.1009547376664042</v>
      </c>
      <c r="T4">
        <v>0</v>
      </c>
      <c r="U4">
        <v>53.528717026378899</v>
      </c>
      <c r="V4">
        <v>4.6903108108108107</v>
      </c>
      <c r="W4">
        <v>13.781189512419502</v>
      </c>
      <c r="X4">
        <v>45.259888866517258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15.166195200000002</v>
      </c>
      <c r="AF4">
        <v>0</v>
      </c>
      <c r="AG4">
        <v>12.28734</v>
      </c>
      <c r="AH4">
        <v>12.202680000000001</v>
      </c>
      <c r="AI4">
        <v>0</v>
      </c>
      <c r="AJ4">
        <v>0</v>
      </c>
      <c r="AK4">
        <v>7.9027899999999995</v>
      </c>
      <c r="AL4">
        <v>0</v>
      </c>
      <c r="AM4">
        <v>0</v>
      </c>
      <c r="AN4">
        <v>0.78432999999999997</v>
      </c>
      <c r="AO4">
        <v>6.3139440000000002</v>
      </c>
      <c r="AP4">
        <v>3.5372391266810874</v>
      </c>
      <c r="AQ4">
        <v>0</v>
      </c>
      <c r="AR4">
        <v>2.0322000000000005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947.15660899367185</v>
      </c>
      <c r="DN4">
        <v>31.412267413341688</v>
      </c>
    </row>
    <row r="5" spans="1:118">
      <c r="A5" t="s">
        <v>47</v>
      </c>
      <c r="B5">
        <v>0</v>
      </c>
      <c r="C5">
        <v>0</v>
      </c>
      <c r="D5">
        <v>25.829114577952268</v>
      </c>
      <c r="E5">
        <v>0</v>
      </c>
      <c r="F5">
        <v>0</v>
      </c>
      <c r="G5">
        <v>35.802109301950658</v>
      </c>
      <c r="H5">
        <v>0</v>
      </c>
      <c r="I5">
        <v>0</v>
      </c>
      <c r="J5">
        <v>39.208595764029447</v>
      </c>
      <c r="K5">
        <v>9.3604410878843343</v>
      </c>
      <c r="L5">
        <v>578.49433792530726</v>
      </c>
      <c r="M5">
        <v>28.225042111173501</v>
      </c>
      <c r="N5">
        <v>17.98</v>
      </c>
      <c r="O5">
        <v>0</v>
      </c>
      <c r="P5">
        <v>31.640155310621243</v>
      </c>
      <c r="Q5">
        <v>6.1309389549922395</v>
      </c>
      <c r="R5">
        <v>7.7278498153467376</v>
      </c>
      <c r="S5">
        <v>8.1009547376664042</v>
      </c>
      <c r="T5">
        <v>0</v>
      </c>
      <c r="U5">
        <v>53.528717026378899</v>
      </c>
      <c r="V5">
        <v>4.6903108108108107</v>
      </c>
      <c r="W5">
        <v>13.781189512419502</v>
      </c>
      <c r="X5">
        <v>45.259888866517258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15.166195200000002</v>
      </c>
      <c r="AF5">
        <v>0</v>
      </c>
      <c r="AG5">
        <v>12.28734</v>
      </c>
      <c r="AH5">
        <v>12.202680000000001</v>
      </c>
      <c r="AI5">
        <v>0</v>
      </c>
      <c r="AJ5">
        <v>0</v>
      </c>
      <c r="AK5">
        <v>7.9027899999999995</v>
      </c>
      <c r="AL5">
        <v>0</v>
      </c>
      <c r="AM5">
        <v>0</v>
      </c>
      <c r="AN5">
        <v>0.78432999999999997</v>
      </c>
      <c r="AO5">
        <v>6.3139440000000002</v>
      </c>
      <c r="AP5">
        <v>3.5372391266810874</v>
      </c>
      <c r="AQ5">
        <v>0</v>
      </c>
      <c r="AR5">
        <v>15.072150000000002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959.77797641459574</v>
      </c>
      <c r="DN5">
        <v>31.830849992417775</v>
      </c>
    </row>
    <row r="6" spans="1:118">
      <c r="A6" t="s">
        <v>48</v>
      </c>
      <c r="B6">
        <v>0</v>
      </c>
      <c r="C6">
        <v>0</v>
      </c>
      <c r="D6">
        <v>25.829114577952268</v>
      </c>
      <c r="E6">
        <v>0</v>
      </c>
      <c r="F6">
        <v>0</v>
      </c>
      <c r="G6">
        <v>35.802109301950658</v>
      </c>
      <c r="H6">
        <v>0</v>
      </c>
      <c r="I6">
        <v>0</v>
      </c>
      <c r="J6">
        <v>39.208595764029447</v>
      </c>
      <c r="K6">
        <v>9.3604410878843343</v>
      </c>
      <c r="L6">
        <v>578.49433792530726</v>
      </c>
      <c r="M6">
        <v>28.225042111173501</v>
      </c>
      <c r="N6">
        <v>17.98</v>
      </c>
      <c r="O6">
        <v>0</v>
      </c>
      <c r="P6">
        <v>31.640155310621243</v>
      </c>
      <c r="Q6">
        <v>6.1309389549922395</v>
      </c>
      <c r="R6">
        <v>7.7278498153467376</v>
      </c>
      <c r="S6">
        <v>8.1009547376664042</v>
      </c>
      <c r="T6">
        <v>0</v>
      </c>
      <c r="U6">
        <v>53.528717026378899</v>
      </c>
      <c r="V6">
        <v>4.6903108108108107</v>
      </c>
      <c r="W6">
        <v>13.781189512419502</v>
      </c>
      <c r="X6">
        <v>45.259888866517258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15.166195200000002</v>
      </c>
      <c r="AF6">
        <v>0</v>
      </c>
      <c r="AG6">
        <v>12.28734</v>
      </c>
      <c r="AH6">
        <v>12.202680000000001</v>
      </c>
      <c r="AI6">
        <v>0</v>
      </c>
      <c r="AJ6">
        <v>0</v>
      </c>
      <c r="AK6">
        <v>7.9027899999999995</v>
      </c>
      <c r="AL6">
        <v>0</v>
      </c>
      <c r="AM6">
        <v>0</v>
      </c>
      <c r="AN6">
        <v>0.78432999999999997</v>
      </c>
      <c r="AO6">
        <v>6.3139440000000002</v>
      </c>
      <c r="AP6">
        <v>3.5372391266810874</v>
      </c>
      <c r="AQ6">
        <v>0</v>
      </c>
      <c r="AR6">
        <v>15.072150000000002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959.77797641459574</v>
      </c>
      <c r="DN6">
        <v>31.830849992417775</v>
      </c>
    </row>
    <row r="7" spans="1:118">
      <c r="A7" t="s">
        <v>49</v>
      </c>
      <c r="B7">
        <v>0</v>
      </c>
      <c r="C7">
        <v>0</v>
      </c>
      <c r="D7">
        <v>10.334346504559269</v>
      </c>
      <c r="E7">
        <v>0</v>
      </c>
      <c r="F7">
        <v>0</v>
      </c>
      <c r="G7">
        <v>20.309668882978727</v>
      </c>
      <c r="H7">
        <v>0</v>
      </c>
      <c r="I7">
        <v>0</v>
      </c>
      <c r="J7">
        <v>24.209599999999998</v>
      </c>
      <c r="K7">
        <v>9.3604410878843343</v>
      </c>
      <c r="L7">
        <v>578.49433792530726</v>
      </c>
      <c r="M7">
        <v>28.225042111173501</v>
      </c>
      <c r="N7">
        <v>17.98</v>
      </c>
      <c r="O7">
        <v>0</v>
      </c>
      <c r="P7">
        <v>31.640155310621243</v>
      </c>
      <c r="Q7">
        <v>6.1309389549922395</v>
      </c>
      <c r="R7">
        <v>7.7278498153467376</v>
      </c>
      <c r="S7">
        <v>8.1009547376664042</v>
      </c>
      <c r="T7">
        <v>0</v>
      </c>
      <c r="U7">
        <v>53.528717026378899</v>
      </c>
      <c r="V7">
        <v>4.6903108108108107</v>
      </c>
      <c r="W7">
        <v>13.781189512419502</v>
      </c>
      <c r="X7">
        <v>45.259888866517258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15.166195200000002</v>
      </c>
      <c r="AF7">
        <v>0</v>
      </c>
      <c r="AG7">
        <v>12.28734</v>
      </c>
      <c r="AH7">
        <v>12.202680000000001</v>
      </c>
      <c r="AI7">
        <v>0</v>
      </c>
      <c r="AJ7">
        <v>0</v>
      </c>
      <c r="AK7">
        <v>7.9027899999999995</v>
      </c>
      <c r="AL7">
        <v>0</v>
      </c>
      <c r="AM7">
        <v>0</v>
      </c>
      <c r="AN7">
        <v>0.78432999999999997</v>
      </c>
      <c r="AO7">
        <v>6.3139440000000002</v>
      </c>
      <c r="AP7">
        <v>4.0206618073275022</v>
      </c>
      <c r="AQ7">
        <v>0</v>
      </c>
      <c r="AR7">
        <v>2.7096000000000005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903.7700936814374</v>
      </c>
      <c r="DN7">
        <v>29.973401149828263</v>
      </c>
    </row>
    <row r="8" spans="1:118">
      <c r="A8" t="s">
        <v>50</v>
      </c>
      <c r="B8">
        <v>0</v>
      </c>
      <c r="C8">
        <v>0</v>
      </c>
      <c r="D8">
        <v>10</v>
      </c>
      <c r="E8">
        <v>0</v>
      </c>
      <c r="F8">
        <v>0</v>
      </c>
      <c r="G8">
        <v>19.656700000000001</v>
      </c>
      <c r="H8">
        <v>0</v>
      </c>
      <c r="I8">
        <v>0</v>
      </c>
      <c r="J8">
        <v>24.209599999999998</v>
      </c>
      <c r="K8">
        <v>9.3604410878843343</v>
      </c>
      <c r="L8">
        <v>578.49433792530726</v>
      </c>
      <c r="M8">
        <v>28.225042111173501</v>
      </c>
      <c r="N8">
        <v>17.98</v>
      </c>
      <c r="O8">
        <v>0</v>
      </c>
      <c r="P8">
        <v>31.640155310621243</v>
      </c>
      <c r="Q8">
        <v>6.1309389549922395</v>
      </c>
      <c r="R8">
        <v>7.7278498153467376</v>
      </c>
      <c r="S8">
        <v>8.1009547376664042</v>
      </c>
      <c r="T8">
        <v>0</v>
      </c>
      <c r="U8">
        <v>53.528717026378899</v>
      </c>
      <c r="V8">
        <v>4.6903108108108107</v>
      </c>
      <c r="W8">
        <v>13.781189512419502</v>
      </c>
      <c r="X8">
        <v>45.259888866517258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15.166195200000002</v>
      </c>
      <c r="AF8">
        <v>0</v>
      </c>
      <c r="AG8">
        <v>12.28734</v>
      </c>
      <c r="AH8">
        <v>12.202680000000001</v>
      </c>
      <c r="AI8">
        <v>0</v>
      </c>
      <c r="AJ8">
        <v>0</v>
      </c>
      <c r="AK8">
        <v>7.9027899999999995</v>
      </c>
      <c r="AL8">
        <v>0</v>
      </c>
      <c r="AM8">
        <v>0</v>
      </c>
      <c r="AN8">
        <v>0.78432999999999997</v>
      </c>
      <c r="AO8">
        <v>6.3139440000000002</v>
      </c>
      <c r="AP8">
        <v>4.0206618073275022</v>
      </c>
      <c r="AQ8">
        <v>0</v>
      </c>
      <c r="AR8">
        <v>2.7096000000000005</v>
      </c>
      <c r="AS8">
        <v>3.3016000000000005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896.53827615826469</v>
      </c>
      <c r="DN8">
        <v>29.733561008180843</v>
      </c>
    </row>
    <row r="9" spans="1:118">
      <c r="A9" t="s">
        <v>51</v>
      </c>
      <c r="B9">
        <v>0</v>
      </c>
      <c r="C9">
        <v>0</v>
      </c>
      <c r="D9">
        <v>10</v>
      </c>
      <c r="E9">
        <v>0</v>
      </c>
      <c r="F9">
        <v>0</v>
      </c>
      <c r="G9">
        <v>19.656700000000001</v>
      </c>
      <c r="H9">
        <v>0</v>
      </c>
      <c r="I9">
        <v>0</v>
      </c>
      <c r="J9">
        <v>24.209599999999998</v>
      </c>
      <c r="K9">
        <v>9.3604410878843343</v>
      </c>
      <c r="L9">
        <v>578.49433792530726</v>
      </c>
      <c r="M9">
        <v>28.225042111173501</v>
      </c>
      <c r="N9">
        <v>17.98</v>
      </c>
      <c r="O9">
        <v>0</v>
      </c>
      <c r="P9">
        <v>31.640155310621243</v>
      </c>
      <c r="Q9">
        <v>6.1309389549922395</v>
      </c>
      <c r="R9">
        <v>7.7278498153467376</v>
      </c>
      <c r="S9">
        <v>8.1009547376664042</v>
      </c>
      <c r="T9">
        <v>0</v>
      </c>
      <c r="U9">
        <v>53.528717026378899</v>
      </c>
      <c r="V9">
        <v>4.6903108108108107</v>
      </c>
      <c r="W9">
        <v>13.781189512419502</v>
      </c>
      <c r="X9">
        <v>45.259888866517258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15.166195200000002</v>
      </c>
      <c r="AF9">
        <v>0</v>
      </c>
      <c r="AG9">
        <v>12.28734</v>
      </c>
      <c r="AH9">
        <v>12.202680000000001</v>
      </c>
      <c r="AI9">
        <v>0</v>
      </c>
      <c r="AJ9">
        <v>0</v>
      </c>
      <c r="AK9">
        <v>7.9027899999999995</v>
      </c>
      <c r="AL9">
        <v>0</v>
      </c>
      <c r="AM9">
        <v>0</v>
      </c>
      <c r="AN9">
        <v>0.78432999999999997</v>
      </c>
      <c r="AO9">
        <v>6.3139440000000002</v>
      </c>
      <c r="AP9">
        <v>4.0206618073275022</v>
      </c>
      <c r="AQ9">
        <v>0</v>
      </c>
      <c r="AR9">
        <v>2.7096000000000005</v>
      </c>
      <c r="AS9">
        <v>1.6508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894.94046662964433</v>
      </c>
      <c r="DN9">
        <v>29.68057053680112</v>
      </c>
    </row>
    <row r="10" spans="1:118">
      <c r="A10" t="s">
        <v>52</v>
      </c>
      <c r="B10">
        <v>0</v>
      </c>
      <c r="C10">
        <v>0</v>
      </c>
      <c r="D10">
        <v>10</v>
      </c>
      <c r="E10">
        <v>0</v>
      </c>
      <c r="F10">
        <v>0</v>
      </c>
      <c r="G10">
        <v>19.656700000000001</v>
      </c>
      <c r="H10">
        <v>0</v>
      </c>
      <c r="I10">
        <v>0</v>
      </c>
      <c r="J10">
        <v>24.209599999999998</v>
      </c>
      <c r="K10">
        <v>9.3604410878843343</v>
      </c>
      <c r="L10">
        <v>578.49433792530726</v>
      </c>
      <c r="M10">
        <v>28.225042111173501</v>
      </c>
      <c r="N10">
        <v>17.98</v>
      </c>
      <c r="O10">
        <v>0</v>
      </c>
      <c r="P10">
        <v>31.640155310621243</v>
      </c>
      <c r="Q10">
        <v>6.1309389549922395</v>
      </c>
      <c r="R10">
        <v>7.7278498153467376</v>
      </c>
      <c r="S10">
        <v>8.1009547376664042</v>
      </c>
      <c r="T10">
        <v>0</v>
      </c>
      <c r="U10">
        <v>53.528717026378899</v>
      </c>
      <c r="V10">
        <v>4.6903108108108107</v>
      </c>
      <c r="W10">
        <v>13.781189512419502</v>
      </c>
      <c r="X10">
        <v>45.259888866517258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15.166195200000002</v>
      </c>
      <c r="AF10">
        <v>0</v>
      </c>
      <c r="AG10">
        <v>12.28734</v>
      </c>
      <c r="AH10">
        <v>12.202680000000001</v>
      </c>
      <c r="AI10">
        <v>0</v>
      </c>
      <c r="AJ10">
        <v>0</v>
      </c>
      <c r="AK10">
        <v>7.9027899999999995</v>
      </c>
      <c r="AL10">
        <v>0</v>
      </c>
      <c r="AM10">
        <v>0</v>
      </c>
      <c r="AN10">
        <v>0.78432999999999997</v>
      </c>
      <c r="AO10">
        <v>6.3139440000000002</v>
      </c>
      <c r="AP10">
        <v>4.0206618073275022</v>
      </c>
      <c r="AQ10">
        <v>0</v>
      </c>
      <c r="AR10">
        <v>3.387</v>
      </c>
      <c r="AS10">
        <v>1.6508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895.59612202828555</v>
      </c>
      <c r="DN10">
        <v>29.702315138159818</v>
      </c>
    </row>
    <row r="11" spans="1:118">
      <c r="A11" t="s">
        <v>53</v>
      </c>
      <c r="B11">
        <v>0</v>
      </c>
      <c r="C11">
        <v>0</v>
      </c>
      <c r="D11">
        <v>10</v>
      </c>
      <c r="E11">
        <v>0</v>
      </c>
      <c r="F11">
        <v>0</v>
      </c>
      <c r="G11">
        <v>19.656700000000001</v>
      </c>
      <c r="H11">
        <v>0</v>
      </c>
      <c r="I11">
        <v>0</v>
      </c>
      <c r="J11">
        <v>24.209599999999998</v>
      </c>
      <c r="K11">
        <v>9.3604410878843343</v>
      </c>
      <c r="L11">
        <v>578.49433792530726</v>
      </c>
      <c r="M11">
        <v>28.225042111173501</v>
      </c>
      <c r="N11">
        <v>17.98</v>
      </c>
      <c r="O11">
        <v>0</v>
      </c>
      <c r="P11">
        <v>31.640155310621243</v>
      </c>
      <c r="Q11">
        <v>6.1309389549922395</v>
      </c>
      <c r="R11">
        <v>7.7278498153467376</v>
      </c>
      <c r="S11">
        <v>8.1009547376664042</v>
      </c>
      <c r="T11">
        <v>0</v>
      </c>
      <c r="U11">
        <v>53.528717026378899</v>
      </c>
      <c r="V11">
        <v>4.6903108108108107</v>
      </c>
      <c r="W11">
        <v>13.781189512419502</v>
      </c>
      <c r="X11">
        <v>45.259888866517258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15.166195200000002</v>
      </c>
      <c r="AF11">
        <v>0</v>
      </c>
      <c r="AG11">
        <v>12.28734</v>
      </c>
      <c r="AH11">
        <v>12.202680000000001</v>
      </c>
      <c r="AI11">
        <v>0</v>
      </c>
      <c r="AJ11">
        <v>0</v>
      </c>
      <c r="AK11">
        <v>7.9027899999999995</v>
      </c>
      <c r="AL11">
        <v>0</v>
      </c>
      <c r="AM11">
        <v>0</v>
      </c>
      <c r="AN11">
        <v>0.78432999999999997</v>
      </c>
      <c r="AO11">
        <v>6.3139440000000002</v>
      </c>
      <c r="AP11">
        <v>3.6158444406073333</v>
      </c>
      <c r="AQ11">
        <v>0</v>
      </c>
      <c r="AR11">
        <v>3.387</v>
      </c>
      <c r="AS11">
        <v>1.6508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895.20432315272637</v>
      </c>
      <c r="DN11">
        <v>29.689296646998883</v>
      </c>
    </row>
    <row r="12" spans="1:118">
      <c r="A12" t="s">
        <v>54</v>
      </c>
      <c r="B12">
        <v>0</v>
      </c>
      <c r="C12">
        <v>0</v>
      </c>
      <c r="D12">
        <v>10</v>
      </c>
      <c r="E12">
        <v>0</v>
      </c>
      <c r="F12">
        <v>0</v>
      </c>
      <c r="G12">
        <v>19.656700000000001</v>
      </c>
      <c r="H12">
        <v>0</v>
      </c>
      <c r="I12">
        <v>0</v>
      </c>
      <c r="J12">
        <v>24.209599999999998</v>
      </c>
      <c r="K12">
        <v>9.3604410878843343</v>
      </c>
      <c r="L12">
        <v>578.49433792530726</v>
      </c>
      <c r="M12">
        <v>28.225042111173501</v>
      </c>
      <c r="N12">
        <v>17.98</v>
      </c>
      <c r="O12">
        <v>0</v>
      </c>
      <c r="P12">
        <v>31.640155310621243</v>
      </c>
      <c r="Q12">
        <v>6.1309389549922395</v>
      </c>
      <c r="R12">
        <v>7.7278498153467376</v>
      </c>
      <c r="S12">
        <v>8.1009547376664042</v>
      </c>
      <c r="T12">
        <v>0</v>
      </c>
      <c r="U12">
        <v>53.528717026378899</v>
      </c>
      <c r="V12">
        <v>4.6903108108108107</v>
      </c>
      <c r="W12">
        <v>13.781189512419502</v>
      </c>
      <c r="X12">
        <v>45.259888866517258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2.79657</v>
      </c>
      <c r="AE12">
        <v>15.166195200000002</v>
      </c>
      <c r="AF12">
        <v>0</v>
      </c>
      <c r="AG12">
        <v>12.28734</v>
      </c>
      <c r="AH12">
        <v>12.202680000000001</v>
      </c>
      <c r="AI12">
        <v>0</v>
      </c>
      <c r="AJ12">
        <v>0</v>
      </c>
      <c r="AK12">
        <v>7.9027899999999995</v>
      </c>
      <c r="AL12">
        <v>0</v>
      </c>
      <c r="AM12">
        <v>0</v>
      </c>
      <c r="AN12">
        <v>0.78432999999999997</v>
      </c>
      <c r="AO12">
        <v>6.3139440000000002</v>
      </c>
      <c r="AP12">
        <v>3.6158444406073333</v>
      </c>
      <c r="AQ12">
        <v>0</v>
      </c>
      <c r="AR12">
        <v>3.387</v>
      </c>
      <c r="AS12">
        <v>1.6508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895.20432315272637</v>
      </c>
      <c r="DN12">
        <v>29.689296646998883</v>
      </c>
    </row>
    <row r="13" spans="1:118">
      <c r="A13" t="s">
        <v>55</v>
      </c>
      <c r="B13">
        <v>0</v>
      </c>
      <c r="C13">
        <v>0</v>
      </c>
      <c r="D13">
        <v>10</v>
      </c>
      <c r="E13">
        <v>0</v>
      </c>
      <c r="F13">
        <v>0</v>
      </c>
      <c r="G13">
        <v>19.656700000000001</v>
      </c>
      <c r="H13">
        <v>0</v>
      </c>
      <c r="I13">
        <v>0</v>
      </c>
      <c r="J13">
        <v>24.209599999999998</v>
      </c>
      <c r="K13">
        <v>9.3604410878843343</v>
      </c>
      <c r="L13">
        <v>578.49433792530726</v>
      </c>
      <c r="M13">
        <v>28.225042111173501</v>
      </c>
      <c r="N13">
        <v>17.98</v>
      </c>
      <c r="O13">
        <v>0</v>
      </c>
      <c r="P13">
        <v>31.640155310621243</v>
      </c>
      <c r="Q13">
        <v>6.1309389549922395</v>
      </c>
      <c r="R13">
        <v>7.7278498153467376</v>
      </c>
      <c r="S13">
        <v>8.1009547376664042</v>
      </c>
      <c r="T13">
        <v>0</v>
      </c>
      <c r="U13">
        <v>53.528717026378899</v>
      </c>
      <c r="V13">
        <v>4.6903108108108107</v>
      </c>
      <c r="W13">
        <v>13.781189512419502</v>
      </c>
      <c r="X13">
        <v>45.259888866517258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2.79657</v>
      </c>
      <c r="AE13">
        <v>15.166195200000002</v>
      </c>
      <c r="AF13">
        <v>0</v>
      </c>
      <c r="AG13">
        <v>12.28734</v>
      </c>
      <c r="AH13">
        <v>12.202680000000001</v>
      </c>
      <c r="AI13">
        <v>0</v>
      </c>
      <c r="AJ13">
        <v>0</v>
      </c>
      <c r="AK13">
        <v>7.9027899999999995</v>
      </c>
      <c r="AL13">
        <v>0</v>
      </c>
      <c r="AM13">
        <v>0</v>
      </c>
      <c r="AN13">
        <v>0.78432999999999997</v>
      </c>
      <c r="AO13">
        <v>6.3139440000000002</v>
      </c>
      <c r="AP13">
        <v>3.6158444406073333</v>
      </c>
      <c r="AQ13">
        <v>0</v>
      </c>
      <c r="AR13">
        <v>3.387</v>
      </c>
      <c r="AS13">
        <v>1.6508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895.20432315272637</v>
      </c>
      <c r="DN13">
        <v>29.689296646998883</v>
      </c>
    </row>
    <row r="14" spans="1:118">
      <c r="A14" t="s">
        <v>56</v>
      </c>
      <c r="B14">
        <v>0</v>
      </c>
      <c r="C14">
        <v>0</v>
      </c>
      <c r="D14">
        <v>10</v>
      </c>
      <c r="E14">
        <v>0</v>
      </c>
      <c r="F14">
        <v>0</v>
      </c>
      <c r="G14">
        <v>19.656700000000001</v>
      </c>
      <c r="H14">
        <v>0</v>
      </c>
      <c r="I14">
        <v>0</v>
      </c>
      <c r="J14">
        <v>24.209599999999998</v>
      </c>
      <c r="K14">
        <v>9.3604410878843343</v>
      </c>
      <c r="L14">
        <v>578.49433792530726</v>
      </c>
      <c r="M14">
        <v>28.225042111173501</v>
      </c>
      <c r="N14">
        <v>17.98</v>
      </c>
      <c r="O14">
        <v>0</v>
      </c>
      <c r="P14">
        <v>31.640155310621243</v>
      </c>
      <c r="Q14">
        <v>6.1309389549922395</v>
      </c>
      <c r="R14">
        <v>7.7278498153467376</v>
      </c>
      <c r="S14">
        <v>8.1009547376664042</v>
      </c>
      <c r="T14">
        <v>0</v>
      </c>
      <c r="U14">
        <v>53.528717026378899</v>
      </c>
      <c r="V14">
        <v>4.6903108108108107</v>
      </c>
      <c r="W14">
        <v>13.781189512419502</v>
      </c>
      <c r="X14">
        <v>45.259888866517258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2.79657</v>
      </c>
      <c r="AE14">
        <v>15.166195200000002</v>
      </c>
      <c r="AF14">
        <v>0</v>
      </c>
      <c r="AG14">
        <v>12.28734</v>
      </c>
      <c r="AH14">
        <v>12.202680000000001</v>
      </c>
      <c r="AI14">
        <v>0</v>
      </c>
      <c r="AJ14">
        <v>0</v>
      </c>
      <c r="AK14">
        <v>7.9027899999999995</v>
      </c>
      <c r="AL14">
        <v>0</v>
      </c>
      <c r="AM14">
        <v>0</v>
      </c>
      <c r="AN14">
        <v>0.78432999999999997</v>
      </c>
      <c r="AO14">
        <v>6.3139440000000002</v>
      </c>
      <c r="AP14">
        <v>3.6158444406073333</v>
      </c>
      <c r="AQ14">
        <v>0</v>
      </c>
      <c r="AR14">
        <v>3.387</v>
      </c>
      <c r="AS14">
        <v>1.6508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895.20432315272637</v>
      </c>
      <c r="DN14">
        <v>29.689296646998883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7.4292370465215543</v>
      </c>
      <c r="K15">
        <v>9.3604410878843343</v>
      </c>
      <c r="L15">
        <v>578.49433792530726</v>
      </c>
      <c r="M15">
        <v>28.225042111173501</v>
      </c>
      <c r="N15">
        <v>17.98</v>
      </c>
      <c r="O15">
        <v>0</v>
      </c>
      <c r="P15">
        <v>31.640155310621243</v>
      </c>
      <c r="Q15">
        <v>6.1309389549922395</v>
      </c>
      <c r="R15">
        <v>7.7278498153467376</v>
      </c>
      <c r="S15">
        <v>8.1009547376664042</v>
      </c>
      <c r="T15">
        <v>0</v>
      </c>
      <c r="U15">
        <v>53.528717026378899</v>
      </c>
      <c r="V15">
        <v>4.6903108108108107</v>
      </c>
      <c r="W15">
        <v>13.781189512419502</v>
      </c>
      <c r="X15">
        <v>45.259888866517258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2.79657</v>
      </c>
      <c r="AE15">
        <v>15.166195200000002</v>
      </c>
      <c r="AF15">
        <v>2.7225000000000001</v>
      </c>
      <c r="AG15">
        <v>12.28734</v>
      </c>
      <c r="AH15">
        <v>12.202680000000001</v>
      </c>
      <c r="AI15">
        <v>0</v>
      </c>
      <c r="AJ15">
        <v>0</v>
      </c>
      <c r="AK15">
        <v>7.9027899999999995</v>
      </c>
      <c r="AL15">
        <v>0</v>
      </c>
      <c r="AM15">
        <v>0</v>
      </c>
      <c r="AN15">
        <v>0.78432999999999997</v>
      </c>
      <c r="AO15">
        <v>6.3139440000000002</v>
      </c>
      <c r="AP15">
        <v>3.6158444406073333</v>
      </c>
      <c r="AQ15">
        <v>0</v>
      </c>
      <c r="AR15">
        <v>3.387</v>
      </c>
      <c r="AS15">
        <v>1.6508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854.82947504369031</v>
      </c>
      <c r="DN15">
        <v>28.350281802556552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4.247102724421211</v>
      </c>
      <c r="K16">
        <v>9.3604410878843343</v>
      </c>
      <c r="L16">
        <v>578.49433792530726</v>
      </c>
      <c r="M16">
        <v>28.225042111173501</v>
      </c>
      <c r="N16">
        <v>17.98</v>
      </c>
      <c r="O16">
        <v>0</v>
      </c>
      <c r="P16">
        <v>31.640155310621243</v>
      </c>
      <c r="Q16">
        <v>6.1309389549922395</v>
      </c>
      <c r="R16">
        <v>7.7278498153467376</v>
      </c>
      <c r="S16">
        <v>8.1009547376664042</v>
      </c>
      <c r="T16">
        <v>0</v>
      </c>
      <c r="U16">
        <v>53.528717026378899</v>
      </c>
      <c r="V16">
        <v>4.6903108108108107</v>
      </c>
      <c r="W16">
        <v>13.781189512419502</v>
      </c>
      <c r="X16">
        <v>45.259888866517258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2.79657</v>
      </c>
      <c r="AE16">
        <v>15.166195200000002</v>
      </c>
      <c r="AF16">
        <v>2.7225000000000001</v>
      </c>
      <c r="AG16">
        <v>12.28734</v>
      </c>
      <c r="AH16">
        <v>12.202680000000001</v>
      </c>
      <c r="AI16">
        <v>0</v>
      </c>
      <c r="AJ16">
        <v>0</v>
      </c>
      <c r="AK16">
        <v>7.9027899999999995</v>
      </c>
      <c r="AL16">
        <v>0</v>
      </c>
      <c r="AM16">
        <v>0</v>
      </c>
      <c r="AN16">
        <v>0.78432999999999997</v>
      </c>
      <c r="AO16">
        <v>6.3139440000000002</v>
      </c>
      <c r="AP16">
        <v>3.6158444406073333</v>
      </c>
      <c r="AQ16">
        <v>0</v>
      </c>
      <c r="AR16">
        <v>3.387</v>
      </c>
      <c r="AS16">
        <v>1.6508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851.7494871973671</v>
      </c>
      <c r="DN16">
        <v>28.248135326779312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0.45331641666666661</v>
      </c>
      <c r="K17">
        <v>9.3604410878843343</v>
      </c>
      <c r="L17">
        <v>578.49433792530726</v>
      </c>
      <c r="M17">
        <v>28.225042111173501</v>
      </c>
      <c r="N17">
        <v>17.98</v>
      </c>
      <c r="O17">
        <v>0</v>
      </c>
      <c r="P17">
        <v>31.640155310621243</v>
      </c>
      <c r="Q17">
        <v>6.1309389549922395</v>
      </c>
      <c r="R17">
        <v>7.7278498153467376</v>
      </c>
      <c r="S17">
        <v>8.1009547376664042</v>
      </c>
      <c r="T17">
        <v>0</v>
      </c>
      <c r="U17">
        <v>53.528717026378899</v>
      </c>
      <c r="V17">
        <v>4.6903108108108107</v>
      </c>
      <c r="W17">
        <v>13.781189512419502</v>
      </c>
      <c r="X17">
        <v>45.259888866517258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2.79657</v>
      </c>
      <c r="AE17">
        <v>15.166195200000002</v>
      </c>
      <c r="AF17">
        <v>2.7225000000000001</v>
      </c>
      <c r="AG17">
        <v>12.28734</v>
      </c>
      <c r="AH17">
        <v>12.202680000000001</v>
      </c>
      <c r="AI17">
        <v>0</v>
      </c>
      <c r="AJ17">
        <v>0</v>
      </c>
      <c r="AK17">
        <v>7.9027899999999995</v>
      </c>
      <c r="AL17">
        <v>0</v>
      </c>
      <c r="AM17">
        <v>0</v>
      </c>
      <c r="AN17">
        <v>0.78432999999999997</v>
      </c>
      <c r="AO17">
        <v>6.3139440000000002</v>
      </c>
      <c r="AP17">
        <v>3.6158444406073333</v>
      </c>
      <c r="AQ17">
        <v>0</v>
      </c>
      <c r="AR17">
        <v>3.387</v>
      </c>
      <c r="AS17">
        <v>1.6508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848.07748140170702</v>
      </c>
      <c r="DN17">
        <v>28.126354814684881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9.3604410878843343</v>
      </c>
      <c r="L18">
        <v>578.49433792530726</v>
      </c>
      <c r="M18">
        <v>28.225042111173501</v>
      </c>
      <c r="N18">
        <v>17.98</v>
      </c>
      <c r="O18">
        <v>0</v>
      </c>
      <c r="P18">
        <v>31.640155310621243</v>
      </c>
      <c r="Q18">
        <v>6.1309389549922395</v>
      </c>
      <c r="R18">
        <v>7.7278498153467376</v>
      </c>
      <c r="S18">
        <v>8.1009547376664042</v>
      </c>
      <c r="T18">
        <v>0</v>
      </c>
      <c r="U18">
        <v>53.528717026378899</v>
      </c>
      <c r="V18">
        <v>4.6903108108108107</v>
      </c>
      <c r="W18">
        <v>13.781189512419502</v>
      </c>
      <c r="X18">
        <v>45.259888866517258</v>
      </c>
      <c r="Y18">
        <v>0</v>
      </c>
      <c r="Z18">
        <v>2.0007000000000006</v>
      </c>
      <c r="AA18">
        <v>0</v>
      </c>
      <c r="AB18">
        <v>0</v>
      </c>
      <c r="AC18">
        <v>0</v>
      </c>
      <c r="AD18">
        <v>2.79657</v>
      </c>
      <c r="AE18">
        <v>15.166195200000002</v>
      </c>
      <c r="AF18">
        <v>2.7225000000000001</v>
      </c>
      <c r="AG18">
        <v>12.28734</v>
      </c>
      <c r="AH18">
        <v>12.202680000000001</v>
      </c>
      <c r="AI18">
        <v>0</v>
      </c>
      <c r="AJ18">
        <v>0</v>
      </c>
      <c r="AK18">
        <v>7.9027899999999995</v>
      </c>
      <c r="AL18">
        <v>0</v>
      </c>
      <c r="AM18">
        <v>0</v>
      </c>
      <c r="AN18">
        <v>0.78432999999999997</v>
      </c>
      <c r="AO18">
        <v>6.3139440000000002</v>
      </c>
      <c r="AP18">
        <v>3.6158444406073333</v>
      </c>
      <c r="AQ18">
        <v>0</v>
      </c>
      <c r="AR18">
        <v>3.387</v>
      </c>
      <c r="AS18">
        <v>1.6508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847.6387164572626</v>
      </c>
      <c r="DN18">
        <v>28.111803342462657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9.3604410878843343</v>
      </c>
      <c r="L19">
        <v>578.49433792530726</v>
      </c>
      <c r="M19">
        <v>28.225042111173501</v>
      </c>
      <c r="N19">
        <v>17.98</v>
      </c>
      <c r="O19">
        <v>0</v>
      </c>
      <c r="P19">
        <v>31.640155310621243</v>
      </c>
      <c r="Q19">
        <v>6.1309389549922395</v>
      </c>
      <c r="R19">
        <v>7.7278498153467376</v>
      </c>
      <c r="S19">
        <v>8.1009547376664042</v>
      </c>
      <c r="T19">
        <v>0</v>
      </c>
      <c r="U19">
        <v>53.528717026378899</v>
      </c>
      <c r="V19">
        <v>4.6903108108108107</v>
      </c>
      <c r="W19">
        <v>13.781189512419502</v>
      </c>
      <c r="X19">
        <v>45.259888866517258</v>
      </c>
      <c r="Y19">
        <v>0</v>
      </c>
      <c r="Z19">
        <v>2.0007000000000006</v>
      </c>
      <c r="AA19">
        <v>0</v>
      </c>
      <c r="AB19">
        <v>3.6809999999999996</v>
      </c>
      <c r="AC19">
        <v>0</v>
      </c>
      <c r="AD19">
        <v>2.79657</v>
      </c>
      <c r="AE19">
        <v>15.166195200000002</v>
      </c>
      <c r="AF19">
        <v>2.7225000000000001</v>
      </c>
      <c r="AG19">
        <v>12.28734</v>
      </c>
      <c r="AH19">
        <v>12.202680000000001</v>
      </c>
      <c r="AI19">
        <v>0</v>
      </c>
      <c r="AJ19">
        <v>0</v>
      </c>
      <c r="AK19">
        <v>7.9027899999999995</v>
      </c>
      <c r="AL19">
        <v>0</v>
      </c>
      <c r="AM19">
        <v>0</v>
      </c>
      <c r="AN19">
        <v>0.78432999999999997</v>
      </c>
      <c r="AO19">
        <v>6.3139440000000002</v>
      </c>
      <c r="AP19">
        <v>3.6158444406073333</v>
      </c>
      <c r="AQ19">
        <v>0</v>
      </c>
      <c r="AR19">
        <v>2.7096000000000005</v>
      </c>
      <c r="AS19">
        <v>1.6508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850.54590086657333</v>
      </c>
      <c r="DN19">
        <v>28.208218933151976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9.3604410878843343</v>
      </c>
      <c r="L20">
        <v>578.49433792530726</v>
      </c>
      <c r="M20">
        <v>28.225042111173501</v>
      </c>
      <c r="N20">
        <v>17.98</v>
      </c>
      <c r="O20">
        <v>0</v>
      </c>
      <c r="P20">
        <v>31.640155310621243</v>
      </c>
      <c r="Q20">
        <v>6.1309389549922395</v>
      </c>
      <c r="R20">
        <v>7.7278498153467376</v>
      </c>
      <c r="S20">
        <v>8.1009547376664042</v>
      </c>
      <c r="T20">
        <v>0</v>
      </c>
      <c r="U20">
        <v>53.528717026378899</v>
      </c>
      <c r="V20">
        <v>4.6903108108108107</v>
      </c>
      <c r="W20">
        <v>13.781189512419502</v>
      </c>
      <c r="X20">
        <v>45.259888866517258</v>
      </c>
      <c r="Y20">
        <v>0</v>
      </c>
      <c r="Z20">
        <v>0.33750000000000002</v>
      </c>
      <c r="AA20">
        <v>0</v>
      </c>
      <c r="AB20">
        <v>3.6809999999999996</v>
      </c>
      <c r="AC20">
        <v>0</v>
      </c>
      <c r="AD20">
        <v>2.79657</v>
      </c>
      <c r="AE20">
        <v>15.166195200000002</v>
      </c>
      <c r="AF20">
        <v>2.7225000000000001</v>
      </c>
      <c r="AG20">
        <v>12.28734</v>
      </c>
      <c r="AH20">
        <v>12.202680000000001</v>
      </c>
      <c r="AI20">
        <v>0</v>
      </c>
      <c r="AJ20">
        <v>0</v>
      </c>
      <c r="AK20">
        <v>7.9027899999999995</v>
      </c>
      <c r="AL20">
        <v>0</v>
      </c>
      <c r="AM20">
        <v>0</v>
      </c>
      <c r="AN20">
        <v>0.78432999999999997</v>
      </c>
      <c r="AO20">
        <v>6.3139440000000002</v>
      </c>
      <c r="AP20">
        <v>3.6158444406073333</v>
      </c>
      <c r="AQ20">
        <v>0</v>
      </c>
      <c r="AR20">
        <v>2.7096000000000005</v>
      </c>
      <c r="AS20">
        <v>1.6508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848.93608968475507</v>
      </c>
      <c r="DN20">
        <v>28.154830114970153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9.3604410878843343</v>
      </c>
      <c r="L21">
        <v>578.49433792530726</v>
      </c>
      <c r="M21">
        <v>28.225042111173501</v>
      </c>
      <c r="N21">
        <v>17.98</v>
      </c>
      <c r="O21">
        <v>0</v>
      </c>
      <c r="P21">
        <v>31.640155310621243</v>
      </c>
      <c r="Q21">
        <v>6.1309389549922395</v>
      </c>
      <c r="R21">
        <v>7.7278498153467376</v>
      </c>
      <c r="S21">
        <v>8.1009547376664042</v>
      </c>
      <c r="T21">
        <v>0</v>
      </c>
      <c r="U21">
        <v>53.528717026378899</v>
      </c>
      <c r="V21">
        <v>4.6903108108108107</v>
      </c>
      <c r="W21">
        <v>13.781189512419502</v>
      </c>
      <c r="X21">
        <v>45.259888866517258</v>
      </c>
      <c r="Y21">
        <v>0</v>
      </c>
      <c r="Z21">
        <v>0.33750000000000002</v>
      </c>
      <c r="AA21">
        <v>0</v>
      </c>
      <c r="AB21">
        <v>3.6809999999999996</v>
      </c>
      <c r="AC21">
        <v>2.9693200000000006</v>
      </c>
      <c r="AD21">
        <v>2.79657</v>
      </c>
      <c r="AE21">
        <v>15.166195200000002</v>
      </c>
      <c r="AF21">
        <v>2.7225000000000001</v>
      </c>
      <c r="AG21">
        <v>12.28734</v>
      </c>
      <c r="AH21">
        <v>12.202680000000001</v>
      </c>
      <c r="AI21">
        <v>0</v>
      </c>
      <c r="AJ21">
        <v>0</v>
      </c>
      <c r="AK21">
        <v>7.9027899999999995</v>
      </c>
      <c r="AL21">
        <v>0</v>
      </c>
      <c r="AM21">
        <v>0</v>
      </c>
      <c r="AN21">
        <v>0.78432999999999997</v>
      </c>
      <c r="AO21">
        <v>6.3139440000000002</v>
      </c>
      <c r="AP21">
        <v>3.6158444406073333</v>
      </c>
      <c r="AQ21">
        <v>0</v>
      </c>
      <c r="AR21">
        <v>2.7096000000000005</v>
      </c>
      <c r="AS21">
        <v>1.6508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851.81009440966488</v>
      </c>
      <c r="DN21">
        <v>28.250145390060467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9.3604410878843343</v>
      </c>
      <c r="L22">
        <v>578.49433792530726</v>
      </c>
      <c r="M22">
        <v>28.225042111173501</v>
      </c>
      <c r="N22">
        <v>17.98</v>
      </c>
      <c r="O22">
        <v>0</v>
      </c>
      <c r="P22">
        <v>31.640155310621243</v>
      </c>
      <c r="Q22">
        <v>6.1309389549922395</v>
      </c>
      <c r="R22">
        <v>7.7278498153467376</v>
      </c>
      <c r="S22">
        <v>8.1009547376664042</v>
      </c>
      <c r="T22">
        <v>0</v>
      </c>
      <c r="U22">
        <v>53.528717026378899</v>
      </c>
      <c r="V22">
        <v>4.6903108108108107</v>
      </c>
      <c r="W22">
        <v>13.781189512419502</v>
      </c>
      <c r="X22">
        <v>45.259888866517258</v>
      </c>
      <c r="Y22">
        <v>0</v>
      </c>
      <c r="Z22">
        <v>0.33750000000000002</v>
      </c>
      <c r="AA22">
        <v>0</v>
      </c>
      <c r="AB22">
        <v>8.0572999999999997</v>
      </c>
      <c r="AC22">
        <v>2.9693200000000006</v>
      </c>
      <c r="AD22">
        <v>2.79657</v>
      </c>
      <c r="AE22">
        <v>15.166195200000002</v>
      </c>
      <c r="AF22">
        <v>2.7225000000000001</v>
      </c>
      <c r="AG22">
        <v>12.28734</v>
      </c>
      <c r="AH22">
        <v>12.202680000000001</v>
      </c>
      <c r="AI22">
        <v>0</v>
      </c>
      <c r="AJ22">
        <v>0</v>
      </c>
      <c r="AK22">
        <v>7.9027899999999995</v>
      </c>
      <c r="AL22">
        <v>0</v>
      </c>
      <c r="AM22">
        <v>0</v>
      </c>
      <c r="AN22">
        <v>0.78432999999999997</v>
      </c>
      <c r="AO22">
        <v>6.3139440000000002</v>
      </c>
      <c r="AP22">
        <v>3.6158444406073333</v>
      </c>
      <c r="AQ22">
        <v>0</v>
      </c>
      <c r="AR22">
        <v>2.7096000000000005</v>
      </c>
      <c r="AS22">
        <v>1.6508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856.04591533614644</v>
      </c>
      <c r="DN22">
        <v>28.390624463578845</v>
      </c>
    </row>
    <row r="23" spans="1:118">
      <c r="A23" t="s">
        <v>65</v>
      </c>
      <c r="B23">
        <v>0</v>
      </c>
      <c r="C23">
        <v>0</v>
      </c>
      <c r="D23">
        <v>10</v>
      </c>
      <c r="E23">
        <v>0</v>
      </c>
      <c r="F23">
        <v>0</v>
      </c>
      <c r="G23">
        <v>10</v>
      </c>
      <c r="H23">
        <v>0</v>
      </c>
      <c r="I23">
        <v>0</v>
      </c>
      <c r="J23">
        <v>10</v>
      </c>
      <c r="K23">
        <v>9.3604410878843343</v>
      </c>
      <c r="L23">
        <v>578.49433792530726</v>
      </c>
      <c r="M23">
        <v>28.225042111173501</v>
      </c>
      <c r="N23">
        <v>17.98</v>
      </c>
      <c r="O23">
        <v>0</v>
      </c>
      <c r="P23">
        <v>31.640155310621243</v>
      </c>
      <c r="Q23">
        <v>6.1309389549922395</v>
      </c>
      <c r="R23">
        <v>7.7278498153467376</v>
      </c>
      <c r="S23">
        <v>8.1009547376664042</v>
      </c>
      <c r="T23">
        <v>0</v>
      </c>
      <c r="U23">
        <v>53.528717026378899</v>
      </c>
      <c r="V23">
        <v>4.6903108108108107</v>
      </c>
      <c r="W23">
        <v>13.781189512419502</v>
      </c>
      <c r="X23">
        <v>45.259888866517258</v>
      </c>
      <c r="Y23">
        <v>0</v>
      </c>
      <c r="Z23">
        <v>0.33750000000000002</v>
      </c>
      <c r="AA23">
        <v>0</v>
      </c>
      <c r="AB23">
        <v>8.0572999999999997</v>
      </c>
      <c r="AC23">
        <v>2.9693200000000006</v>
      </c>
      <c r="AD23">
        <v>2.79657</v>
      </c>
      <c r="AE23">
        <v>15.166195200000002</v>
      </c>
      <c r="AF23">
        <v>2.7225000000000001</v>
      </c>
      <c r="AG23">
        <v>12.28734</v>
      </c>
      <c r="AH23">
        <v>12.202680000000001</v>
      </c>
      <c r="AI23">
        <v>0</v>
      </c>
      <c r="AJ23">
        <v>0</v>
      </c>
      <c r="AK23">
        <v>7.9027899999999995</v>
      </c>
      <c r="AL23">
        <v>0</v>
      </c>
      <c r="AM23">
        <v>0</v>
      </c>
      <c r="AN23">
        <v>0.78432999999999997</v>
      </c>
      <c r="AO23">
        <v>6.3139440000000002</v>
      </c>
      <c r="AP23">
        <v>3.6158444406073333</v>
      </c>
      <c r="AQ23">
        <v>0</v>
      </c>
      <c r="AR23">
        <v>2.7096000000000005</v>
      </c>
      <c r="AS23">
        <v>1.6508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885.08291533614647</v>
      </c>
      <c r="DN23">
        <v>29.353624463578839</v>
      </c>
    </row>
    <row r="24" spans="1:118">
      <c r="A24" t="s">
        <v>66</v>
      </c>
      <c r="B24">
        <v>0</v>
      </c>
      <c r="C24">
        <v>0</v>
      </c>
      <c r="D24">
        <v>10</v>
      </c>
      <c r="E24">
        <v>0</v>
      </c>
      <c r="F24">
        <v>0</v>
      </c>
      <c r="G24">
        <v>10</v>
      </c>
      <c r="H24">
        <v>0</v>
      </c>
      <c r="I24">
        <v>0</v>
      </c>
      <c r="J24">
        <v>10</v>
      </c>
      <c r="K24">
        <v>9.3604410878843343</v>
      </c>
      <c r="L24">
        <v>578.49433792530726</v>
      </c>
      <c r="M24">
        <v>28.225042111173501</v>
      </c>
      <c r="N24">
        <v>17.98</v>
      </c>
      <c r="O24">
        <v>0</v>
      </c>
      <c r="P24">
        <v>31.640155310621243</v>
      </c>
      <c r="Q24">
        <v>6.1309389549922395</v>
      </c>
      <c r="R24">
        <v>7.7278498153467376</v>
      </c>
      <c r="S24">
        <v>8.1009547376664042</v>
      </c>
      <c r="T24">
        <v>0</v>
      </c>
      <c r="U24">
        <v>53.528717026378899</v>
      </c>
      <c r="V24">
        <v>4.6903108108108107</v>
      </c>
      <c r="W24">
        <v>13.781189512419502</v>
      </c>
      <c r="X24">
        <v>45.259888866517258</v>
      </c>
      <c r="Y24">
        <v>0</v>
      </c>
      <c r="Z24">
        <v>0.33750000000000002</v>
      </c>
      <c r="AA24">
        <v>0</v>
      </c>
      <c r="AB24">
        <v>8.0572999999999997</v>
      </c>
      <c r="AC24">
        <v>2.9693200000000006</v>
      </c>
      <c r="AD24">
        <v>2.79657</v>
      </c>
      <c r="AE24">
        <v>15.166195200000002</v>
      </c>
      <c r="AF24">
        <v>2.7225000000000001</v>
      </c>
      <c r="AG24">
        <v>12.28734</v>
      </c>
      <c r="AH24">
        <v>12.202680000000001</v>
      </c>
      <c r="AI24">
        <v>0</v>
      </c>
      <c r="AJ24">
        <v>0</v>
      </c>
      <c r="AK24">
        <v>7.9027899999999995</v>
      </c>
      <c r="AL24">
        <v>0</v>
      </c>
      <c r="AM24">
        <v>0</v>
      </c>
      <c r="AN24">
        <v>0.78432999999999997</v>
      </c>
      <c r="AO24">
        <v>6.3139440000000002</v>
      </c>
      <c r="AP24">
        <v>3.4193311557917179</v>
      </c>
      <c r="AQ24">
        <v>4.6391999999999989</v>
      </c>
      <c r="AR24">
        <v>2.7096000000000005</v>
      </c>
      <c r="AS24">
        <v>1.6508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889.38300332766255</v>
      </c>
      <c r="DN24">
        <v>29.496223187247068</v>
      </c>
    </row>
    <row r="25" spans="1:118">
      <c r="A25" t="s">
        <v>67</v>
      </c>
      <c r="B25">
        <v>0</v>
      </c>
      <c r="C25">
        <v>0</v>
      </c>
      <c r="D25">
        <v>10</v>
      </c>
      <c r="E25">
        <v>0</v>
      </c>
      <c r="F25">
        <v>0</v>
      </c>
      <c r="G25">
        <v>10</v>
      </c>
      <c r="H25">
        <v>0</v>
      </c>
      <c r="I25">
        <v>0</v>
      </c>
      <c r="J25">
        <v>10</v>
      </c>
      <c r="K25">
        <v>9.3604410878843343</v>
      </c>
      <c r="L25">
        <v>578.49433792530726</v>
      </c>
      <c r="M25">
        <v>28.225042111173501</v>
      </c>
      <c r="N25">
        <v>17.98</v>
      </c>
      <c r="O25">
        <v>0</v>
      </c>
      <c r="P25">
        <v>31.640155310621243</v>
      </c>
      <c r="Q25">
        <v>6.1309389549922395</v>
      </c>
      <c r="R25">
        <v>7.7278498153467376</v>
      </c>
      <c r="S25">
        <v>8.1009547376664042</v>
      </c>
      <c r="T25">
        <v>0</v>
      </c>
      <c r="U25">
        <v>53.528717026378899</v>
      </c>
      <c r="V25">
        <v>4.6903108108108107</v>
      </c>
      <c r="W25">
        <v>13.781189512419502</v>
      </c>
      <c r="X25">
        <v>45.259888866517258</v>
      </c>
      <c r="Y25">
        <v>0</v>
      </c>
      <c r="Z25">
        <v>0.33750000000000002</v>
      </c>
      <c r="AA25">
        <v>4.2894005485360651</v>
      </c>
      <c r="AB25">
        <v>8.0572999999999997</v>
      </c>
      <c r="AC25">
        <v>2.9693200000000006</v>
      </c>
      <c r="AD25">
        <v>3.5261100000000001</v>
      </c>
      <c r="AE25">
        <v>15.166195200000002</v>
      </c>
      <c r="AF25">
        <v>2.7225000000000001</v>
      </c>
      <c r="AG25">
        <v>12.28734</v>
      </c>
      <c r="AH25">
        <v>17.432400000000001</v>
      </c>
      <c r="AI25">
        <v>0</v>
      </c>
      <c r="AJ25">
        <v>0</v>
      </c>
      <c r="AK25">
        <v>7.9027899999999995</v>
      </c>
      <c r="AL25">
        <v>0</v>
      </c>
      <c r="AM25">
        <v>0</v>
      </c>
      <c r="AN25">
        <v>0.78432999999999997</v>
      </c>
      <c r="AO25">
        <v>6.3139440000000002</v>
      </c>
      <c r="AP25">
        <v>3.0656072431236092</v>
      </c>
      <c r="AQ25">
        <v>9.5490199999999987</v>
      </c>
      <c r="AR25">
        <v>2.7096000000000005</v>
      </c>
      <c r="AS25">
        <v>1.6508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903.71245053083794</v>
      </c>
      <c r="DN25">
        <v>29.971532619939797</v>
      </c>
    </row>
    <row r="26" spans="1:118">
      <c r="A26" t="s">
        <v>68</v>
      </c>
      <c r="B26">
        <v>0</v>
      </c>
      <c r="C26">
        <v>0</v>
      </c>
      <c r="D26">
        <v>10</v>
      </c>
      <c r="E26">
        <v>0</v>
      </c>
      <c r="F26">
        <v>0</v>
      </c>
      <c r="G26">
        <v>10</v>
      </c>
      <c r="H26">
        <v>0</v>
      </c>
      <c r="I26">
        <v>0</v>
      </c>
      <c r="J26">
        <v>10</v>
      </c>
      <c r="K26">
        <v>9.3604410878843343</v>
      </c>
      <c r="L26">
        <v>578.49433792530726</v>
      </c>
      <c r="M26">
        <v>28.225042111173501</v>
      </c>
      <c r="N26">
        <v>17.98</v>
      </c>
      <c r="O26">
        <v>0</v>
      </c>
      <c r="P26">
        <v>31.640155310621243</v>
      </c>
      <c r="Q26">
        <v>6.1309389549922395</v>
      </c>
      <c r="R26">
        <v>7.7278498153467376</v>
      </c>
      <c r="S26">
        <v>8.1009547376664042</v>
      </c>
      <c r="T26">
        <v>0</v>
      </c>
      <c r="U26">
        <v>53.528717026378899</v>
      </c>
      <c r="V26">
        <v>4.6903108108108107</v>
      </c>
      <c r="W26">
        <v>13.781189512419502</v>
      </c>
      <c r="X26">
        <v>45.259888866517258</v>
      </c>
      <c r="Y26">
        <v>0</v>
      </c>
      <c r="Z26">
        <v>0.33750000000000002</v>
      </c>
      <c r="AA26">
        <v>8.6030349984762875</v>
      </c>
      <c r="AB26">
        <v>8.0572999999999997</v>
      </c>
      <c r="AC26">
        <v>2.9693200000000006</v>
      </c>
      <c r="AD26">
        <v>5.59314</v>
      </c>
      <c r="AE26">
        <v>15.166195200000002</v>
      </c>
      <c r="AF26">
        <v>2.7225000000000001</v>
      </c>
      <c r="AG26">
        <v>12.28734</v>
      </c>
      <c r="AH26">
        <v>24.695900000000002</v>
      </c>
      <c r="AI26">
        <v>0</v>
      </c>
      <c r="AJ26">
        <v>0</v>
      </c>
      <c r="AK26">
        <v>7.9027899999999995</v>
      </c>
      <c r="AL26">
        <v>0</v>
      </c>
      <c r="AM26">
        <v>0</v>
      </c>
      <c r="AN26">
        <v>0.78432999999999997</v>
      </c>
      <c r="AO26">
        <v>6.3139440000000002</v>
      </c>
      <c r="AP26">
        <v>3.0656072431236092</v>
      </c>
      <c r="AQ26">
        <v>14.32353</v>
      </c>
      <c r="AR26">
        <v>2.7096000000000005</v>
      </c>
      <c r="AS26">
        <v>1.6508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921.53978757119057</v>
      </c>
      <c r="DN26">
        <v>30.562870029527325</v>
      </c>
    </row>
    <row r="27" spans="1:118">
      <c r="A27" t="s">
        <v>69</v>
      </c>
      <c r="B27">
        <v>0</v>
      </c>
      <c r="C27">
        <v>0</v>
      </c>
      <c r="D27">
        <v>9.68</v>
      </c>
      <c r="E27">
        <v>0</v>
      </c>
      <c r="F27">
        <v>0</v>
      </c>
      <c r="G27">
        <v>19.03</v>
      </c>
      <c r="H27">
        <v>0</v>
      </c>
      <c r="I27">
        <v>0</v>
      </c>
      <c r="J27">
        <v>13.851827</v>
      </c>
      <c r="K27">
        <v>9.3604410878843343</v>
      </c>
      <c r="L27">
        <v>578.49433792530726</v>
      </c>
      <c r="M27">
        <v>28.225042111173501</v>
      </c>
      <c r="N27">
        <v>17.98</v>
      </c>
      <c r="O27">
        <v>0</v>
      </c>
      <c r="P27">
        <v>31.640155310621243</v>
      </c>
      <c r="Q27">
        <v>6.1309389549922395</v>
      </c>
      <c r="R27">
        <v>7.7278498153467376</v>
      </c>
      <c r="S27">
        <v>8.1009547376664042</v>
      </c>
      <c r="T27">
        <v>0</v>
      </c>
      <c r="U27">
        <v>53.528717026378899</v>
      </c>
      <c r="V27">
        <v>4.6903108108108107</v>
      </c>
      <c r="W27">
        <v>13.781189512419502</v>
      </c>
      <c r="X27">
        <v>45.259888866517258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2.9693200000000006</v>
      </c>
      <c r="AD27">
        <v>8.3897099999999991</v>
      </c>
      <c r="AE27">
        <v>15.166195200000002</v>
      </c>
      <c r="AF27">
        <v>2.7225000000000001</v>
      </c>
      <c r="AG27">
        <v>12.28734</v>
      </c>
      <c r="AH27">
        <v>31.959400000000002</v>
      </c>
      <c r="AI27">
        <v>0</v>
      </c>
      <c r="AJ27">
        <v>0</v>
      </c>
      <c r="AK27">
        <v>7.9027899999999995</v>
      </c>
      <c r="AL27">
        <v>0</v>
      </c>
      <c r="AM27">
        <v>1.6196399999999997</v>
      </c>
      <c r="AN27">
        <v>0.78432999999999997</v>
      </c>
      <c r="AO27">
        <v>6.3139440000000002</v>
      </c>
      <c r="AP27">
        <v>3.0656072431236092</v>
      </c>
      <c r="AQ27">
        <v>19.098039999999997</v>
      </c>
      <c r="AR27">
        <v>2.7096000000000005</v>
      </c>
      <c r="AS27">
        <v>1.6508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950.27775176810951</v>
      </c>
      <c r="DN27">
        <v>31.515952832608331</v>
      </c>
    </row>
    <row r="28" spans="1:118">
      <c r="A28" t="s">
        <v>70</v>
      </c>
      <c r="B28">
        <v>0</v>
      </c>
      <c r="C28">
        <v>0</v>
      </c>
      <c r="D28">
        <v>9.68</v>
      </c>
      <c r="E28">
        <v>0</v>
      </c>
      <c r="F28">
        <v>0</v>
      </c>
      <c r="G28">
        <v>19.03</v>
      </c>
      <c r="H28">
        <v>0</v>
      </c>
      <c r="I28">
        <v>0</v>
      </c>
      <c r="J28">
        <v>23.429999999999996</v>
      </c>
      <c r="K28">
        <v>9.3604410878843343</v>
      </c>
      <c r="L28">
        <v>578.49433792530726</v>
      </c>
      <c r="M28">
        <v>28.225042111173501</v>
      </c>
      <c r="N28">
        <v>17.98</v>
      </c>
      <c r="O28">
        <v>0</v>
      </c>
      <c r="P28">
        <v>31.640155310621243</v>
      </c>
      <c r="Q28">
        <v>6.1309389549922395</v>
      </c>
      <c r="R28">
        <v>7.7278498153467376</v>
      </c>
      <c r="S28">
        <v>8.1009547376664042</v>
      </c>
      <c r="T28">
        <v>0</v>
      </c>
      <c r="U28">
        <v>53.528717026378899</v>
      </c>
      <c r="V28">
        <v>4.6903108108108107</v>
      </c>
      <c r="W28">
        <v>13.781189512419502</v>
      </c>
      <c r="X28">
        <v>45.259888866517258</v>
      </c>
      <c r="Y28">
        <v>0</v>
      </c>
      <c r="Z28">
        <v>6.0021000000000004</v>
      </c>
      <c r="AA28">
        <v>12.916669448416506</v>
      </c>
      <c r="AB28">
        <v>12.12276</v>
      </c>
      <c r="AC28">
        <v>8.9169460386367199</v>
      </c>
      <c r="AD28">
        <v>11.212219200000002</v>
      </c>
      <c r="AE28">
        <v>15.166195200000002</v>
      </c>
      <c r="AF28">
        <v>3.024999999999999</v>
      </c>
      <c r="AG28">
        <v>12.28734</v>
      </c>
      <c r="AH28">
        <v>43.058028000000007</v>
      </c>
      <c r="AI28">
        <v>0</v>
      </c>
      <c r="AJ28">
        <v>0</v>
      </c>
      <c r="AK28">
        <v>7.9027899999999995</v>
      </c>
      <c r="AL28">
        <v>0</v>
      </c>
      <c r="AM28">
        <v>4.8491040000000005</v>
      </c>
      <c r="AN28">
        <v>0.78432999999999997</v>
      </c>
      <c r="AO28">
        <v>6.3139440000000002</v>
      </c>
      <c r="AP28">
        <v>3.0656072431236092</v>
      </c>
      <c r="AQ28">
        <v>19.098039999999997</v>
      </c>
      <c r="AR28">
        <v>2.7096000000000005</v>
      </c>
      <c r="AS28">
        <v>1.6508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995.13749107613796</v>
      </c>
      <c r="DN28">
        <v>33.003808213156951</v>
      </c>
    </row>
    <row r="29" spans="1:118">
      <c r="A29" t="s">
        <v>71</v>
      </c>
      <c r="B29">
        <v>0</v>
      </c>
      <c r="C29">
        <v>0</v>
      </c>
      <c r="D29">
        <v>9.68</v>
      </c>
      <c r="E29">
        <v>0</v>
      </c>
      <c r="F29">
        <v>0</v>
      </c>
      <c r="G29">
        <v>19.03</v>
      </c>
      <c r="H29">
        <v>0</v>
      </c>
      <c r="I29">
        <v>0</v>
      </c>
      <c r="J29">
        <v>23.429999999999996</v>
      </c>
      <c r="K29">
        <v>9.3604410878843343</v>
      </c>
      <c r="L29">
        <v>578.49433792530726</v>
      </c>
      <c r="M29">
        <v>28.225042111173501</v>
      </c>
      <c r="N29">
        <v>17.98</v>
      </c>
      <c r="O29">
        <v>0</v>
      </c>
      <c r="P29">
        <v>31.640155310621243</v>
      </c>
      <c r="Q29">
        <v>6.1309389549922395</v>
      </c>
      <c r="R29">
        <v>7.7278498153467376</v>
      </c>
      <c r="S29">
        <v>8.1009547376664042</v>
      </c>
      <c r="T29">
        <v>0</v>
      </c>
      <c r="U29">
        <v>53.528717026378899</v>
      </c>
      <c r="V29">
        <v>4.6903108108108107</v>
      </c>
      <c r="W29">
        <v>13.781189512419502</v>
      </c>
      <c r="X29">
        <v>45.259888866517258</v>
      </c>
      <c r="Y29">
        <v>0</v>
      </c>
      <c r="Z29">
        <v>6.0021000000000004</v>
      </c>
      <c r="AA29">
        <v>12.916669448416506</v>
      </c>
      <c r="AB29">
        <v>12.12276</v>
      </c>
      <c r="AC29">
        <v>8.9169460386367199</v>
      </c>
      <c r="AD29">
        <v>11.212219200000002</v>
      </c>
      <c r="AE29">
        <v>15.166195200000002</v>
      </c>
      <c r="AF29">
        <v>3.024999999999999</v>
      </c>
      <c r="AG29">
        <v>12.28734</v>
      </c>
      <c r="AH29">
        <v>43.058028000000007</v>
      </c>
      <c r="AI29">
        <v>0</v>
      </c>
      <c r="AJ29">
        <v>0</v>
      </c>
      <c r="AK29">
        <v>7.9027899999999995</v>
      </c>
      <c r="AL29">
        <v>0</v>
      </c>
      <c r="AM29">
        <v>4.8491040000000005</v>
      </c>
      <c r="AN29">
        <v>0.78432999999999997</v>
      </c>
      <c r="AO29">
        <v>6.3139440000000002</v>
      </c>
      <c r="AP29">
        <v>3.0656072431236092</v>
      </c>
      <c r="AQ29">
        <v>19.098039999999997</v>
      </c>
      <c r="AR29">
        <v>2.7096000000000005</v>
      </c>
      <c r="AS29">
        <v>3.3016000000000005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996.73530060475832</v>
      </c>
      <c r="DN29">
        <v>33.056798684536673</v>
      </c>
    </row>
    <row r="30" spans="1:118">
      <c r="A30" t="s">
        <v>72</v>
      </c>
      <c r="B30">
        <v>0</v>
      </c>
      <c r="C30">
        <v>0</v>
      </c>
      <c r="D30">
        <v>9.68</v>
      </c>
      <c r="E30">
        <v>0</v>
      </c>
      <c r="F30">
        <v>0</v>
      </c>
      <c r="G30">
        <v>19.03</v>
      </c>
      <c r="H30">
        <v>0</v>
      </c>
      <c r="I30">
        <v>0</v>
      </c>
      <c r="J30">
        <v>23.429999999999996</v>
      </c>
      <c r="K30">
        <v>9.3604410878843343</v>
      </c>
      <c r="L30">
        <v>578.49433792530726</v>
      </c>
      <c r="M30">
        <v>28.225042111173501</v>
      </c>
      <c r="N30">
        <v>17.98</v>
      </c>
      <c r="O30">
        <v>0</v>
      </c>
      <c r="P30">
        <v>31.640155310621243</v>
      </c>
      <c r="Q30">
        <v>6.1309389549922395</v>
      </c>
      <c r="R30">
        <v>7.7278498153467376</v>
      </c>
      <c r="S30">
        <v>8.1009547376664042</v>
      </c>
      <c r="T30">
        <v>0</v>
      </c>
      <c r="U30">
        <v>53.528717026378899</v>
      </c>
      <c r="V30">
        <v>4.6903108108108107</v>
      </c>
      <c r="W30">
        <v>13.781189512419502</v>
      </c>
      <c r="X30">
        <v>45.259888866517258</v>
      </c>
      <c r="Y30">
        <v>0</v>
      </c>
      <c r="Z30">
        <v>6.0021000000000004</v>
      </c>
      <c r="AA30">
        <v>12.916669448416506</v>
      </c>
      <c r="AB30">
        <v>12.12276</v>
      </c>
      <c r="AC30">
        <v>8.9169460386367199</v>
      </c>
      <c r="AD30">
        <v>11.212219200000002</v>
      </c>
      <c r="AE30">
        <v>15.166195200000002</v>
      </c>
      <c r="AF30">
        <v>3.024999999999999</v>
      </c>
      <c r="AG30">
        <v>12.28734</v>
      </c>
      <c r="AH30">
        <v>43.058028000000007</v>
      </c>
      <c r="AI30">
        <v>0</v>
      </c>
      <c r="AJ30">
        <v>0</v>
      </c>
      <c r="AK30">
        <v>7.9027899999999995</v>
      </c>
      <c r="AL30">
        <v>0</v>
      </c>
      <c r="AM30">
        <v>4.8491040000000005</v>
      </c>
      <c r="AN30">
        <v>0.78432999999999997</v>
      </c>
      <c r="AO30">
        <v>6.3139440000000002</v>
      </c>
      <c r="AP30">
        <v>3.0656072431236092</v>
      </c>
      <c r="AQ30">
        <v>19.098039999999997</v>
      </c>
      <c r="AR30">
        <v>15.072150000000002</v>
      </c>
      <c r="AS30">
        <v>9.7859422772821887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1014.9772073951796</v>
      </c>
      <c r="DN30">
        <v>33.661784171397684</v>
      </c>
    </row>
    <row r="31" spans="1:118">
      <c r="A31" t="s">
        <v>73</v>
      </c>
      <c r="B31">
        <v>0</v>
      </c>
      <c r="C31">
        <v>0</v>
      </c>
      <c r="D31">
        <v>9.68</v>
      </c>
      <c r="E31">
        <v>0</v>
      </c>
      <c r="F31">
        <v>0</v>
      </c>
      <c r="G31">
        <v>19.03</v>
      </c>
      <c r="H31">
        <v>0</v>
      </c>
      <c r="I31">
        <v>0</v>
      </c>
      <c r="J31">
        <v>23.429999999999996</v>
      </c>
      <c r="K31">
        <v>9.3604410878843343</v>
      </c>
      <c r="L31">
        <v>578.49433792530726</v>
      </c>
      <c r="M31">
        <v>28.225042111173501</v>
      </c>
      <c r="N31">
        <v>17.98</v>
      </c>
      <c r="O31">
        <v>0</v>
      </c>
      <c r="P31">
        <v>31.640155310621243</v>
      </c>
      <c r="Q31">
        <v>6.1309389549922395</v>
      </c>
      <c r="R31">
        <v>7.7278498153467376</v>
      </c>
      <c r="S31">
        <v>8.1009547376664042</v>
      </c>
      <c r="T31">
        <v>0</v>
      </c>
      <c r="U31">
        <v>53.528717026378899</v>
      </c>
      <c r="V31">
        <v>4.6903108108108107</v>
      </c>
      <c r="W31">
        <v>13.781189512419502</v>
      </c>
      <c r="X31">
        <v>45.259888866517258</v>
      </c>
      <c r="Y31">
        <v>0</v>
      </c>
      <c r="Z31">
        <v>6.0021000000000004</v>
      </c>
      <c r="AA31">
        <v>12.916669448416506</v>
      </c>
      <c r="AB31">
        <v>12.12276</v>
      </c>
      <c r="AC31">
        <v>8.9169460386367199</v>
      </c>
      <c r="AD31">
        <v>11.212219200000002</v>
      </c>
      <c r="AE31">
        <v>15.166195200000002</v>
      </c>
      <c r="AF31">
        <v>3.024999999999999</v>
      </c>
      <c r="AG31">
        <v>12.28734</v>
      </c>
      <c r="AH31">
        <v>43.058028000000007</v>
      </c>
      <c r="AI31">
        <v>0</v>
      </c>
      <c r="AJ31">
        <v>0</v>
      </c>
      <c r="AK31">
        <v>7.9027899999999995</v>
      </c>
      <c r="AL31">
        <v>0</v>
      </c>
      <c r="AM31">
        <v>4.8491040000000005</v>
      </c>
      <c r="AN31">
        <v>0.78432999999999997</v>
      </c>
      <c r="AO31">
        <v>6.3139440000000002</v>
      </c>
      <c r="AP31">
        <v>2.6725806734923774</v>
      </c>
      <c r="AQ31">
        <v>19.098039999999997</v>
      </c>
      <c r="AR31">
        <v>15.072150000000002</v>
      </c>
      <c r="AS31">
        <v>9.7859422772821887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1014.5968200182118</v>
      </c>
      <c r="DN31">
        <v>33.649144978734142</v>
      </c>
    </row>
    <row r="32" spans="1:118">
      <c r="A32" t="s">
        <v>74</v>
      </c>
      <c r="B32">
        <v>0</v>
      </c>
      <c r="C32">
        <v>0</v>
      </c>
      <c r="D32">
        <v>9.68</v>
      </c>
      <c r="E32">
        <v>0</v>
      </c>
      <c r="F32">
        <v>0</v>
      </c>
      <c r="G32">
        <v>19.03</v>
      </c>
      <c r="H32">
        <v>0</v>
      </c>
      <c r="I32">
        <v>0</v>
      </c>
      <c r="J32">
        <v>23.429999999999996</v>
      </c>
      <c r="K32">
        <v>9.3604410878843343</v>
      </c>
      <c r="L32">
        <v>578.49433792530726</v>
      </c>
      <c r="M32">
        <v>28.225042111173501</v>
      </c>
      <c r="N32">
        <v>17.98</v>
      </c>
      <c r="O32">
        <v>0</v>
      </c>
      <c r="P32">
        <v>31.640155310621243</v>
      </c>
      <c r="Q32">
        <v>6.1309389549922395</v>
      </c>
      <c r="R32">
        <v>7.7278498153467376</v>
      </c>
      <c r="S32">
        <v>8.1009547376664042</v>
      </c>
      <c r="T32">
        <v>0</v>
      </c>
      <c r="U32">
        <v>53.528717026378899</v>
      </c>
      <c r="V32">
        <v>4.6903108108108107</v>
      </c>
      <c r="W32">
        <v>13.781189512419502</v>
      </c>
      <c r="X32">
        <v>45.259888866517258</v>
      </c>
      <c r="Y32">
        <v>0</v>
      </c>
      <c r="Z32">
        <v>2.0007000000000006</v>
      </c>
      <c r="AA32">
        <v>8.6030349984762875</v>
      </c>
      <c r="AB32">
        <v>12.12276</v>
      </c>
      <c r="AC32">
        <v>5.9386399999999995</v>
      </c>
      <c r="AD32">
        <v>8.3897099999999991</v>
      </c>
      <c r="AE32">
        <v>15.166195200000002</v>
      </c>
      <c r="AF32">
        <v>2.7225000000000001</v>
      </c>
      <c r="AG32">
        <v>12.28734</v>
      </c>
      <c r="AH32">
        <v>34.864800000000002</v>
      </c>
      <c r="AI32">
        <v>0</v>
      </c>
      <c r="AJ32">
        <v>0</v>
      </c>
      <c r="AK32">
        <v>7.9027899999999995</v>
      </c>
      <c r="AL32">
        <v>0</v>
      </c>
      <c r="AM32">
        <v>1.6196399999999997</v>
      </c>
      <c r="AN32">
        <v>0.78432999999999997</v>
      </c>
      <c r="AO32">
        <v>6.3139440000000002</v>
      </c>
      <c r="AP32">
        <v>2.6725806734923774</v>
      </c>
      <c r="AQ32">
        <v>14.32353</v>
      </c>
      <c r="AR32">
        <v>3.387</v>
      </c>
      <c r="AS32">
        <v>9.7859422772821887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973.65406882455966</v>
      </c>
      <c r="DN32">
        <v>32.291194483809058</v>
      </c>
    </row>
    <row r="33" spans="1:118">
      <c r="A33" t="s">
        <v>75</v>
      </c>
      <c r="B33">
        <v>0</v>
      </c>
      <c r="C33">
        <v>0</v>
      </c>
      <c r="D33">
        <v>9.68</v>
      </c>
      <c r="E33">
        <v>0</v>
      </c>
      <c r="F33">
        <v>0</v>
      </c>
      <c r="G33">
        <v>19.03</v>
      </c>
      <c r="H33">
        <v>0</v>
      </c>
      <c r="I33">
        <v>0</v>
      </c>
      <c r="J33">
        <v>23.429999999999996</v>
      </c>
      <c r="K33">
        <v>9.3604410878843343</v>
      </c>
      <c r="L33">
        <v>578.49433792530726</v>
      </c>
      <c r="M33">
        <v>28.225042111173501</v>
      </c>
      <c r="N33">
        <v>17.98</v>
      </c>
      <c r="O33">
        <v>0</v>
      </c>
      <c r="P33">
        <v>31.640155310621243</v>
      </c>
      <c r="Q33">
        <v>6.1309389549922395</v>
      </c>
      <c r="R33">
        <v>7.7278498153467376</v>
      </c>
      <c r="S33">
        <v>8.1009547376664042</v>
      </c>
      <c r="T33">
        <v>0</v>
      </c>
      <c r="U33">
        <v>53.528717026378899</v>
      </c>
      <c r="V33">
        <v>5.0268741461877751</v>
      </c>
      <c r="W33">
        <v>13.781189512419502</v>
      </c>
      <c r="X33">
        <v>45.259888866517258</v>
      </c>
      <c r="Y33">
        <v>0</v>
      </c>
      <c r="Z33">
        <v>2.0007000000000006</v>
      </c>
      <c r="AA33">
        <v>4.2894005485360651</v>
      </c>
      <c r="AB33">
        <v>8.0572999999999997</v>
      </c>
      <c r="AC33">
        <v>2.9693200000000006</v>
      </c>
      <c r="AD33">
        <v>5.59314</v>
      </c>
      <c r="AE33">
        <v>15.166195200000002</v>
      </c>
      <c r="AF33">
        <v>2.7225000000000001</v>
      </c>
      <c r="AG33">
        <v>12.28734</v>
      </c>
      <c r="AH33">
        <v>26.148600000000009</v>
      </c>
      <c r="AI33">
        <v>0</v>
      </c>
      <c r="AJ33">
        <v>0</v>
      </c>
      <c r="AK33">
        <v>7.9027899999999995</v>
      </c>
      <c r="AL33">
        <v>0</v>
      </c>
      <c r="AM33">
        <v>0</v>
      </c>
      <c r="AN33">
        <v>0.78432999999999997</v>
      </c>
      <c r="AO33">
        <v>6.3139440000000002</v>
      </c>
      <c r="AP33">
        <v>2.6725806734923774</v>
      </c>
      <c r="AQ33">
        <v>9.5490199999999987</v>
      </c>
      <c r="AR33">
        <v>2.7096000000000005</v>
      </c>
      <c r="AS33">
        <v>9.7859422772821887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945.00803252535343</v>
      </c>
      <c r="DN33">
        <v>31.341059668452253</v>
      </c>
    </row>
    <row r="34" spans="1:118">
      <c r="A34" t="s">
        <v>76</v>
      </c>
      <c r="B34">
        <v>0</v>
      </c>
      <c r="C34">
        <v>0</v>
      </c>
      <c r="D34">
        <v>9.68</v>
      </c>
      <c r="E34">
        <v>0</v>
      </c>
      <c r="F34">
        <v>0</v>
      </c>
      <c r="G34">
        <v>19.03</v>
      </c>
      <c r="H34">
        <v>0</v>
      </c>
      <c r="I34">
        <v>0</v>
      </c>
      <c r="J34">
        <v>23.429999999999996</v>
      </c>
      <c r="K34">
        <v>9.3604410878843343</v>
      </c>
      <c r="L34">
        <v>578.49433792530726</v>
      </c>
      <c r="M34">
        <v>28.225042111173501</v>
      </c>
      <c r="N34">
        <v>17.98</v>
      </c>
      <c r="O34">
        <v>0</v>
      </c>
      <c r="P34">
        <v>31.640155310621243</v>
      </c>
      <c r="Q34">
        <v>6.1309389549922395</v>
      </c>
      <c r="R34">
        <v>7.7278498153467376</v>
      </c>
      <c r="S34">
        <v>8.1009547376664042</v>
      </c>
      <c r="T34">
        <v>0</v>
      </c>
      <c r="U34">
        <v>53.528717026378899</v>
      </c>
      <c r="V34">
        <v>5.1156133828996282</v>
      </c>
      <c r="W34">
        <v>13.781189512419502</v>
      </c>
      <c r="X34">
        <v>45.259888866517258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15.166195200000002</v>
      </c>
      <c r="AF34">
        <v>2.7225000000000001</v>
      </c>
      <c r="AG34">
        <v>12.28734</v>
      </c>
      <c r="AH34">
        <v>20.337800000000001</v>
      </c>
      <c r="AI34">
        <v>0</v>
      </c>
      <c r="AJ34">
        <v>0</v>
      </c>
      <c r="AK34">
        <v>7.9027899999999995</v>
      </c>
      <c r="AL34">
        <v>0</v>
      </c>
      <c r="AM34">
        <v>0</v>
      </c>
      <c r="AN34">
        <v>0.78432999999999997</v>
      </c>
      <c r="AO34">
        <v>6.3139440000000002</v>
      </c>
      <c r="AP34">
        <v>2.6725806734923774</v>
      </c>
      <c r="AQ34">
        <v>4.6391999999999989</v>
      </c>
      <c r="AR34">
        <v>2.7096000000000005</v>
      </c>
      <c r="AS34">
        <v>3.3016000000000005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914.47300125527579</v>
      </c>
      <c r="DN34">
        <v>30.328277349423413</v>
      </c>
    </row>
    <row r="35" spans="1:118">
      <c r="A35" t="s">
        <v>77</v>
      </c>
      <c r="B35">
        <v>0</v>
      </c>
      <c r="C35">
        <v>0</v>
      </c>
      <c r="D35">
        <v>0.35960350877192981</v>
      </c>
      <c r="E35">
        <v>0</v>
      </c>
      <c r="F35">
        <v>0</v>
      </c>
      <c r="G35">
        <v>0.84257057677902614</v>
      </c>
      <c r="H35">
        <v>0</v>
      </c>
      <c r="I35">
        <v>0</v>
      </c>
      <c r="J35">
        <v>2.0029185213270146</v>
      </c>
      <c r="K35">
        <v>9.3604410878843343</v>
      </c>
      <c r="L35">
        <v>578.49543147914426</v>
      </c>
      <c r="M35">
        <v>28.225042111173501</v>
      </c>
      <c r="N35">
        <v>17.98</v>
      </c>
      <c r="O35">
        <v>0</v>
      </c>
      <c r="P35">
        <v>31.640155310621243</v>
      </c>
      <c r="Q35">
        <v>6.1275592391304352</v>
      </c>
      <c r="R35">
        <v>7.7278498153467376</v>
      </c>
      <c r="S35">
        <v>8.1017152400835073</v>
      </c>
      <c r="T35">
        <v>0</v>
      </c>
      <c r="U35">
        <v>53.528717026378899</v>
      </c>
      <c r="V35">
        <v>5.1156133828996282</v>
      </c>
      <c r="W35">
        <v>13.781189512419502</v>
      </c>
      <c r="X35">
        <v>45.259888866517258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15.166195200000002</v>
      </c>
      <c r="AF35">
        <v>2.7225000000000001</v>
      </c>
      <c r="AG35">
        <v>12.28734</v>
      </c>
      <c r="AH35">
        <v>14.091190000000003</v>
      </c>
      <c r="AI35">
        <v>0.97650000000000015</v>
      </c>
      <c r="AJ35">
        <v>0</v>
      </c>
      <c r="AK35">
        <v>7.9027899999999995</v>
      </c>
      <c r="AL35">
        <v>0</v>
      </c>
      <c r="AM35">
        <v>0</v>
      </c>
      <c r="AN35">
        <v>0.78432999999999997</v>
      </c>
      <c r="AO35">
        <v>6.3139440000000002</v>
      </c>
      <c r="AP35">
        <v>2.6725806734923774</v>
      </c>
      <c r="AQ35">
        <v>0</v>
      </c>
      <c r="AR35">
        <v>2.7096000000000005</v>
      </c>
      <c r="AS35">
        <v>1.6508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855.91839648117752</v>
      </c>
      <c r="DN35">
        <v>28.38633907079193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9.3604876055791095</v>
      </c>
      <c r="L36">
        <v>578.49543147914426</v>
      </c>
      <c r="M36">
        <v>28.225042111173501</v>
      </c>
      <c r="N36">
        <v>17.98</v>
      </c>
      <c r="O36">
        <v>0</v>
      </c>
      <c r="P36">
        <v>31.640155310621243</v>
      </c>
      <c r="Q36">
        <v>6.1275592391304352</v>
      </c>
      <c r="R36">
        <v>7.7278498153467376</v>
      </c>
      <c r="S36">
        <v>8.1017152400835073</v>
      </c>
      <c r="T36">
        <v>0</v>
      </c>
      <c r="U36">
        <v>53.528717026378899</v>
      </c>
      <c r="V36">
        <v>5.1156133828996282</v>
      </c>
      <c r="W36">
        <v>13.781189512419502</v>
      </c>
      <c r="X36">
        <v>45.259888866517258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15.166195200000002</v>
      </c>
      <c r="AF36">
        <v>2.7225000000000001</v>
      </c>
      <c r="AG36">
        <v>12.28734</v>
      </c>
      <c r="AH36">
        <v>12.202680000000001</v>
      </c>
      <c r="AI36">
        <v>1.9530000000000003</v>
      </c>
      <c r="AJ36">
        <v>0</v>
      </c>
      <c r="AK36">
        <v>7.9027899999999995</v>
      </c>
      <c r="AL36">
        <v>0</v>
      </c>
      <c r="AM36">
        <v>0</v>
      </c>
      <c r="AN36">
        <v>0.78432999999999997</v>
      </c>
      <c r="AO36">
        <v>6.3139440000000002</v>
      </c>
      <c r="AP36">
        <v>2.6725806734923774</v>
      </c>
      <c r="AQ36">
        <v>0</v>
      </c>
      <c r="AR36">
        <v>2.7096000000000005</v>
      </c>
      <c r="AS36">
        <v>1.6508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851.93349805235982</v>
      </c>
      <c r="DN36">
        <v>28.254181410426419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9.3604068430384668</v>
      </c>
      <c r="L37">
        <v>578.49543147914426</v>
      </c>
      <c r="M37">
        <v>28.225042111173501</v>
      </c>
      <c r="N37">
        <v>17.98</v>
      </c>
      <c r="O37">
        <v>0</v>
      </c>
      <c r="P37">
        <v>31.640155310621243</v>
      </c>
      <c r="Q37">
        <v>6.1275592391304352</v>
      </c>
      <c r="R37">
        <v>7.7278498153467376</v>
      </c>
      <c r="S37">
        <v>8.1017152400835073</v>
      </c>
      <c r="T37">
        <v>0</v>
      </c>
      <c r="U37">
        <v>53.528717026378899</v>
      </c>
      <c r="V37">
        <v>5.1156133828996282</v>
      </c>
      <c r="W37">
        <v>13.781189512419502</v>
      </c>
      <c r="X37">
        <v>45.259888866517258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15.166195200000002</v>
      </c>
      <c r="AF37">
        <v>2.7225000000000001</v>
      </c>
      <c r="AG37">
        <v>12.28734</v>
      </c>
      <c r="AH37">
        <v>12.202680000000001</v>
      </c>
      <c r="AI37">
        <v>10.033732799999999</v>
      </c>
      <c r="AJ37">
        <v>0</v>
      </c>
      <c r="AK37">
        <v>7.9027899999999995</v>
      </c>
      <c r="AL37">
        <v>0</v>
      </c>
      <c r="AM37">
        <v>0</v>
      </c>
      <c r="AN37">
        <v>0.78432999999999997</v>
      </c>
      <c r="AO37">
        <v>6.3139440000000002</v>
      </c>
      <c r="AP37">
        <v>2.6725806734923774</v>
      </c>
      <c r="AQ37">
        <v>0</v>
      </c>
      <c r="AR37">
        <v>2.0322000000000005</v>
      </c>
      <c r="AS37">
        <v>1.6508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859.0991057452452</v>
      </c>
      <c r="DN37">
        <v>28.491825755000477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9.3604726789851416</v>
      </c>
      <c r="L38">
        <v>578.49543147914426</v>
      </c>
      <c r="M38">
        <v>28.225042111173501</v>
      </c>
      <c r="N38">
        <v>17.98</v>
      </c>
      <c r="O38">
        <v>0</v>
      </c>
      <c r="P38">
        <v>31.640155310621243</v>
      </c>
      <c r="Q38">
        <v>6.1275592391304352</v>
      </c>
      <c r="R38">
        <v>7.7278498153467376</v>
      </c>
      <c r="S38">
        <v>8.1017152400835073</v>
      </c>
      <c r="T38">
        <v>0</v>
      </c>
      <c r="U38">
        <v>53.528717026378899</v>
      </c>
      <c r="V38">
        <v>5.1156133828996282</v>
      </c>
      <c r="W38">
        <v>13.781189512419502</v>
      </c>
      <c r="X38">
        <v>45.259888866517258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2.79657</v>
      </c>
      <c r="AE38">
        <v>15.166195200000002</v>
      </c>
      <c r="AF38">
        <v>2.7225000000000001</v>
      </c>
      <c r="AG38">
        <v>12.28734</v>
      </c>
      <c r="AH38">
        <v>12.202680000000001</v>
      </c>
      <c r="AI38">
        <v>15.050599199999999</v>
      </c>
      <c r="AJ38">
        <v>0</v>
      </c>
      <c r="AK38">
        <v>7.9027899999999995</v>
      </c>
      <c r="AL38">
        <v>0</v>
      </c>
      <c r="AM38">
        <v>0</v>
      </c>
      <c r="AN38">
        <v>0.78432999999999997</v>
      </c>
      <c r="AO38">
        <v>6.3139440000000002</v>
      </c>
      <c r="AP38">
        <v>2.6725806734923774</v>
      </c>
      <c r="AQ38">
        <v>0</v>
      </c>
      <c r="AR38">
        <v>2.0322000000000005</v>
      </c>
      <c r="AS38">
        <v>1.6508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863.9549942183927</v>
      </c>
      <c r="DN38">
        <v>28.652869517799537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9.3604906663085412</v>
      </c>
      <c r="L39">
        <v>578.49543147914426</v>
      </c>
      <c r="M39">
        <v>28.225042111173501</v>
      </c>
      <c r="N39">
        <v>17.98</v>
      </c>
      <c r="O39">
        <v>0</v>
      </c>
      <c r="P39">
        <v>31.640155310621243</v>
      </c>
      <c r="Q39">
        <v>6.1275592391304352</v>
      </c>
      <c r="R39">
        <v>7.7278498153467376</v>
      </c>
      <c r="S39">
        <v>8.1017152400835073</v>
      </c>
      <c r="T39">
        <v>0</v>
      </c>
      <c r="U39">
        <v>53.528717026378899</v>
      </c>
      <c r="V39">
        <v>5.1156133828996282</v>
      </c>
      <c r="W39">
        <v>13.781189512419502</v>
      </c>
      <c r="X39">
        <v>45.259888866517258</v>
      </c>
      <c r="Y39">
        <v>0</v>
      </c>
      <c r="Z39">
        <v>0.67500000000000004</v>
      </c>
      <c r="AA39">
        <v>0</v>
      </c>
      <c r="AB39">
        <v>3.6809999999999996</v>
      </c>
      <c r="AC39">
        <v>0</v>
      </c>
      <c r="AD39">
        <v>2.79657</v>
      </c>
      <c r="AE39">
        <v>15.166195200000002</v>
      </c>
      <c r="AF39">
        <v>2.7225000000000001</v>
      </c>
      <c r="AG39">
        <v>12.28734</v>
      </c>
      <c r="AH39">
        <v>12.202680000000001</v>
      </c>
      <c r="AI39">
        <v>15.050599199999999</v>
      </c>
      <c r="AJ39">
        <v>0</v>
      </c>
      <c r="AK39">
        <v>7.9027899999999995</v>
      </c>
      <c r="AL39">
        <v>0</v>
      </c>
      <c r="AM39">
        <v>0</v>
      </c>
      <c r="AN39">
        <v>0.78432999999999997</v>
      </c>
      <c r="AO39">
        <v>5.8629480000000012</v>
      </c>
      <c r="AP39">
        <v>2.6725806734923774</v>
      </c>
      <c r="AQ39">
        <v>0</v>
      </c>
      <c r="AR39">
        <v>4.0644</v>
      </c>
      <c r="AS39">
        <v>2.8889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865.40067108711332</v>
      </c>
      <c r="DN39">
        <v>28.700814636402281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9.3604906663085412</v>
      </c>
      <c r="L40">
        <v>578.49543147914426</v>
      </c>
      <c r="M40">
        <v>28.225042111173501</v>
      </c>
      <c r="N40">
        <v>17.98</v>
      </c>
      <c r="O40">
        <v>0</v>
      </c>
      <c r="P40">
        <v>31.640155310621243</v>
      </c>
      <c r="Q40">
        <v>6.1275592391304352</v>
      </c>
      <c r="R40">
        <v>7.7278498153467376</v>
      </c>
      <c r="S40">
        <v>8.1017152400835073</v>
      </c>
      <c r="T40">
        <v>0</v>
      </c>
      <c r="U40">
        <v>53.528717026378899</v>
      </c>
      <c r="V40">
        <v>5.1156133828996282</v>
      </c>
      <c r="W40">
        <v>13.781189512419502</v>
      </c>
      <c r="X40">
        <v>45.259888866517258</v>
      </c>
      <c r="Y40">
        <v>0</v>
      </c>
      <c r="Z40">
        <v>0.67500000000000004</v>
      </c>
      <c r="AA40">
        <v>0</v>
      </c>
      <c r="AB40">
        <v>3.6809999999999996</v>
      </c>
      <c r="AC40">
        <v>0</v>
      </c>
      <c r="AD40">
        <v>2.79657</v>
      </c>
      <c r="AE40">
        <v>15.166195200000002</v>
      </c>
      <c r="AF40">
        <v>2.7225000000000001</v>
      </c>
      <c r="AG40">
        <v>12.28734</v>
      </c>
      <c r="AH40">
        <v>12.202680000000001</v>
      </c>
      <c r="AI40">
        <v>15.050599199999999</v>
      </c>
      <c r="AJ40">
        <v>0</v>
      </c>
      <c r="AK40">
        <v>7.9027899999999995</v>
      </c>
      <c r="AL40">
        <v>0</v>
      </c>
      <c r="AM40">
        <v>0</v>
      </c>
      <c r="AN40">
        <v>0.78432999999999997</v>
      </c>
      <c r="AO40">
        <v>5.8629480000000012</v>
      </c>
      <c r="AP40">
        <v>2.6725806734923774</v>
      </c>
      <c r="AQ40">
        <v>0</v>
      </c>
      <c r="AR40">
        <v>4.0644</v>
      </c>
      <c r="AS40">
        <v>2.8889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865.40067108711332</v>
      </c>
      <c r="DN40">
        <v>28.700814636402281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9.3604726789851416</v>
      </c>
      <c r="L41">
        <v>578.49543147914426</v>
      </c>
      <c r="M41">
        <v>28.225042111173501</v>
      </c>
      <c r="N41">
        <v>17.98</v>
      </c>
      <c r="O41">
        <v>0</v>
      </c>
      <c r="P41">
        <v>31.640155310621243</v>
      </c>
      <c r="Q41">
        <v>6.1275592391304352</v>
      </c>
      <c r="R41">
        <v>7.7278498153467376</v>
      </c>
      <c r="S41">
        <v>8.1017152400835073</v>
      </c>
      <c r="T41">
        <v>0</v>
      </c>
      <c r="U41">
        <v>53.528717026378899</v>
      </c>
      <c r="V41">
        <v>5.1156133828996282</v>
      </c>
      <c r="W41">
        <v>13.781189512419502</v>
      </c>
      <c r="X41">
        <v>45.259888866517258</v>
      </c>
      <c r="Y41">
        <v>0</v>
      </c>
      <c r="Z41">
        <v>0</v>
      </c>
      <c r="AA41">
        <v>0</v>
      </c>
      <c r="AB41">
        <v>3.6809999999999996</v>
      </c>
      <c r="AC41">
        <v>0</v>
      </c>
      <c r="AD41">
        <v>2.79657</v>
      </c>
      <c r="AE41">
        <v>15.166195200000002</v>
      </c>
      <c r="AF41">
        <v>2.7225000000000001</v>
      </c>
      <c r="AG41">
        <v>12.28734</v>
      </c>
      <c r="AH41">
        <v>12.202680000000001</v>
      </c>
      <c r="AI41">
        <v>15.050599199999999</v>
      </c>
      <c r="AJ41">
        <v>0</v>
      </c>
      <c r="AK41">
        <v>7.9027899999999995</v>
      </c>
      <c r="AL41">
        <v>0</v>
      </c>
      <c r="AM41">
        <v>0</v>
      </c>
      <c r="AN41">
        <v>0.78432999999999997</v>
      </c>
      <c r="AO41">
        <v>5.8629480000000012</v>
      </c>
      <c r="AP41">
        <v>2.6725806734923774</v>
      </c>
      <c r="AQ41">
        <v>0</v>
      </c>
      <c r="AR41">
        <v>5.4192000000000009</v>
      </c>
      <c r="AS41">
        <v>2.8889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866.05863228133842</v>
      </c>
      <c r="DN41">
        <v>28.722635454853883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9.3604386028676849</v>
      </c>
      <c r="L42">
        <v>578.49543147914426</v>
      </c>
      <c r="M42">
        <v>28.225042111173501</v>
      </c>
      <c r="N42">
        <v>17.98</v>
      </c>
      <c r="O42">
        <v>0</v>
      </c>
      <c r="P42">
        <v>31.640155310621243</v>
      </c>
      <c r="Q42">
        <v>6.1275592391304352</v>
      </c>
      <c r="R42">
        <v>7.7278498153467376</v>
      </c>
      <c r="S42">
        <v>8.1017152400835073</v>
      </c>
      <c r="T42">
        <v>0</v>
      </c>
      <c r="U42">
        <v>53.528717026378899</v>
      </c>
      <c r="V42">
        <v>5.1156133828996282</v>
      </c>
      <c r="W42">
        <v>13.781189512419502</v>
      </c>
      <c r="X42">
        <v>45.259888866517258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2.79657</v>
      </c>
      <c r="AE42">
        <v>15.166195200000002</v>
      </c>
      <c r="AF42">
        <v>2.7225000000000001</v>
      </c>
      <c r="AG42">
        <v>12.28734</v>
      </c>
      <c r="AH42">
        <v>12.202680000000001</v>
      </c>
      <c r="AI42">
        <v>10.033732799999999</v>
      </c>
      <c r="AJ42">
        <v>0</v>
      </c>
      <c r="AK42">
        <v>7.9027899999999995</v>
      </c>
      <c r="AL42">
        <v>0</v>
      </c>
      <c r="AM42">
        <v>0</v>
      </c>
      <c r="AN42">
        <v>0.78432999999999997</v>
      </c>
      <c r="AO42">
        <v>5.8629480000000012</v>
      </c>
      <c r="AP42">
        <v>2.6725806734923774</v>
      </c>
      <c r="AQ42">
        <v>0</v>
      </c>
      <c r="AR42">
        <v>5.4192000000000009</v>
      </c>
      <c r="AS42">
        <v>2.8889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861.2027745483897</v>
      </c>
      <c r="DN42">
        <v>28.56159271168524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9.3603917591617627</v>
      </c>
      <c r="L43">
        <v>578.49543147914426</v>
      </c>
      <c r="M43">
        <v>28.225042111173501</v>
      </c>
      <c r="N43">
        <v>17.98</v>
      </c>
      <c r="O43">
        <v>0</v>
      </c>
      <c r="P43">
        <v>31.640155310621243</v>
      </c>
      <c r="Q43">
        <v>6.1275592391304352</v>
      </c>
      <c r="R43">
        <v>7.7278498153467376</v>
      </c>
      <c r="S43">
        <v>8.1017152400835073</v>
      </c>
      <c r="T43">
        <v>0</v>
      </c>
      <c r="U43">
        <v>53.528717026378899</v>
      </c>
      <c r="V43">
        <v>5.1156133828996282</v>
      </c>
      <c r="W43">
        <v>13.781189512419502</v>
      </c>
      <c r="X43">
        <v>45.259888866517258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2.79657</v>
      </c>
      <c r="AE43">
        <v>15.166195200000002</v>
      </c>
      <c r="AF43">
        <v>2.7225000000000001</v>
      </c>
      <c r="AG43">
        <v>12.28734</v>
      </c>
      <c r="AH43">
        <v>12.202680000000001</v>
      </c>
      <c r="AI43">
        <v>1.5624</v>
      </c>
      <c r="AJ43">
        <v>0</v>
      </c>
      <c r="AK43">
        <v>7.9027899999999995</v>
      </c>
      <c r="AL43">
        <v>0</v>
      </c>
      <c r="AM43">
        <v>0</v>
      </c>
      <c r="AN43">
        <v>0.78432999999999997</v>
      </c>
      <c r="AO43">
        <v>5.8629480000000012</v>
      </c>
      <c r="AP43">
        <v>4.0206618073275022</v>
      </c>
      <c r="AQ43">
        <v>0</v>
      </c>
      <c r="AR43">
        <v>11.854500000000003</v>
      </c>
      <c r="AS43">
        <v>2.8889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860.536781442186</v>
      </c>
      <c r="DN43">
        <v>28.539587308018067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9.3605360963020843</v>
      </c>
      <c r="L44">
        <v>578.49543147914426</v>
      </c>
      <c r="M44">
        <v>28.225042111173501</v>
      </c>
      <c r="N44">
        <v>17.98</v>
      </c>
      <c r="O44">
        <v>0</v>
      </c>
      <c r="P44">
        <v>31.640155310621243</v>
      </c>
      <c r="Q44">
        <v>6.1275592391304352</v>
      </c>
      <c r="R44">
        <v>7.7278498153467376</v>
      </c>
      <c r="S44">
        <v>8.1017152400835073</v>
      </c>
      <c r="T44">
        <v>0</v>
      </c>
      <c r="U44">
        <v>53.528717026378899</v>
      </c>
      <c r="V44">
        <v>5.1156133828996282</v>
      </c>
      <c r="W44">
        <v>13.781189512419502</v>
      </c>
      <c r="X44">
        <v>45.259888866517258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2.79657</v>
      </c>
      <c r="AE44">
        <v>15.166195200000002</v>
      </c>
      <c r="AF44">
        <v>2.7225000000000001</v>
      </c>
      <c r="AG44">
        <v>12.28734</v>
      </c>
      <c r="AH44">
        <v>12.202680000000001</v>
      </c>
      <c r="AI44">
        <v>0</v>
      </c>
      <c r="AJ44">
        <v>0</v>
      </c>
      <c r="AK44">
        <v>7.9027899999999995</v>
      </c>
      <c r="AL44">
        <v>0</v>
      </c>
      <c r="AM44">
        <v>0</v>
      </c>
      <c r="AN44">
        <v>0.78432999999999997</v>
      </c>
      <c r="AO44">
        <v>5.8629480000000012</v>
      </c>
      <c r="AP44">
        <v>4.0206618073275022</v>
      </c>
      <c r="AQ44">
        <v>0</v>
      </c>
      <c r="AR44">
        <v>11.854500000000003</v>
      </c>
      <c r="AS44">
        <v>2.8889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859.02467412480144</v>
      </c>
      <c r="DN44">
        <v>28.489438962542931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9.3605032547588536</v>
      </c>
      <c r="L45">
        <v>578.49543147914426</v>
      </c>
      <c r="M45">
        <v>28.225042111173501</v>
      </c>
      <c r="N45">
        <v>17.98</v>
      </c>
      <c r="O45">
        <v>0</v>
      </c>
      <c r="P45">
        <v>31.640155310621243</v>
      </c>
      <c r="Q45">
        <v>6.1275592391304352</v>
      </c>
      <c r="R45">
        <v>7.7278498153467376</v>
      </c>
      <c r="S45">
        <v>8.1017152400835073</v>
      </c>
      <c r="T45">
        <v>0</v>
      </c>
      <c r="U45">
        <v>53.528717026378899</v>
      </c>
      <c r="V45">
        <v>5.1156133828996282</v>
      </c>
      <c r="W45">
        <v>13.781189512419502</v>
      </c>
      <c r="X45">
        <v>45.259888866517258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2.79657</v>
      </c>
      <c r="AE45">
        <v>15.166195200000002</v>
      </c>
      <c r="AF45">
        <v>2.7225000000000001</v>
      </c>
      <c r="AG45">
        <v>12.28734</v>
      </c>
      <c r="AH45">
        <v>12.202680000000001</v>
      </c>
      <c r="AI45">
        <v>0</v>
      </c>
      <c r="AJ45">
        <v>0</v>
      </c>
      <c r="AK45">
        <v>7.9027899999999995</v>
      </c>
      <c r="AL45">
        <v>0</v>
      </c>
      <c r="AM45">
        <v>0</v>
      </c>
      <c r="AN45">
        <v>0.78432999999999997</v>
      </c>
      <c r="AO45">
        <v>5.8629480000000012</v>
      </c>
      <c r="AP45">
        <v>4.0206618073275022</v>
      </c>
      <c r="AQ45">
        <v>0</v>
      </c>
      <c r="AR45">
        <v>3.387</v>
      </c>
      <c r="AS45">
        <v>2.8889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850.82894908759408</v>
      </c>
      <c r="DN45">
        <v>28.217631158207002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9.3604876055791095</v>
      </c>
      <c r="L46">
        <v>578.49543147914426</v>
      </c>
      <c r="M46">
        <v>28.225042111173501</v>
      </c>
      <c r="N46">
        <v>17.98</v>
      </c>
      <c r="O46">
        <v>0</v>
      </c>
      <c r="P46">
        <v>31.640155310621243</v>
      </c>
      <c r="Q46">
        <v>6.1275592391304352</v>
      </c>
      <c r="R46">
        <v>7.7278498153467376</v>
      </c>
      <c r="S46">
        <v>8.1017152400835073</v>
      </c>
      <c r="T46">
        <v>0</v>
      </c>
      <c r="U46">
        <v>53.528717026378899</v>
      </c>
      <c r="V46">
        <v>5.1156133828996282</v>
      </c>
      <c r="W46">
        <v>13.781189512419502</v>
      </c>
      <c r="X46">
        <v>45.259888866517258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2.79657</v>
      </c>
      <c r="AE46">
        <v>15.166195200000002</v>
      </c>
      <c r="AF46">
        <v>2.7225000000000001</v>
      </c>
      <c r="AG46">
        <v>12.28734</v>
      </c>
      <c r="AH46">
        <v>12.202680000000001</v>
      </c>
      <c r="AI46">
        <v>0</v>
      </c>
      <c r="AJ46">
        <v>0</v>
      </c>
      <c r="AK46">
        <v>7.9027899999999995</v>
      </c>
      <c r="AL46">
        <v>0</v>
      </c>
      <c r="AM46">
        <v>0</v>
      </c>
      <c r="AN46">
        <v>0.78432999999999997</v>
      </c>
      <c r="AO46">
        <v>5.8629480000000012</v>
      </c>
      <c r="AP46">
        <v>4.0206618073275022</v>
      </c>
      <c r="AQ46">
        <v>0</v>
      </c>
      <c r="AR46">
        <v>2.0322000000000005</v>
      </c>
      <c r="AS46">
        <v>2.8889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849.51762314352879</v>
      </c>
      <c r="DN46">
        <v>28.174141453092631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9.3604410878843343</v>
      </c>
      <c r="L47">
        <v>578.49543147914426</v>
      </c>
      <c r="M47">
        <v>28.225042111173501</v>
      </c>
      <c r="N47">
        <v>17.98</v>
      </c>
      <c r="O47">
        <v>0</v>
      </c>
      <c r="P47">
        <v>31.640155310621243</v>
      </c>
      <c r="Q47">
        <v>6.1275592391304352</v>
      </c>
      <c r="R47">
        <v>7.7278498153467376</v>
      </c>
      <c r="S47">
        <v>8.1017152400835073</v>
      </c>
      <c r="T47">
        <v>0</v>
      </c>
      <c r="U47">
        <v>53.528717026378899</v>
      </c>
      <c r="V47">
        <v>5.1156133828996282</v>
      </c>
      <c r="W47">
        <v>13.781189512419502</v>
      </c>
      <c r="X47">
        <v>45.259888866517258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2.79657</v>
      </c>
      <c r="AE47">
        <v>15.166195200000002</v>
      </c>
      <c r="AF47">
        <v>2.7225000000000001</v>
      </c>
      <c r="AG47">
        <v>12.28734</v>
      </c>
      <c r="AH47">
        <v>12.202680000000001</v>
      </c>
      <c r="AI47">
        <v>0</v>
      </c>
      <c r="AJ47">
        <v>0</v>
      </c>
      <c r="AK47">
        <v>7.9027899999999995</v>
      </c>
      <c r="AL47">
        <v>0</v>
      </c>
      <c r="AM47">
        <v>0</v>
      </c>
      <c r="AN47">
        <v>0.78432999999999997</v>
      </c>
      <c r="AO47">
        <v>5.8629480000000012</v>
      </c>
      <c r="AP47">
        <v>3.5765417836442106</v>
      </c>
      <c r="AQ47">
        <v>0</v>
      </c>
      <c r="AR47">
        <v>2.0322000000000005</v>
      </c>
      <c r="AS47">
        <v>2.8889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849.08774050453076</v>
      </c>
      <c r="DN47">
        <v>28.159857550712442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9.3604410878843343</v>
      </c>
      <c r="L48">
        <v>578.49543147914426</v>
      </c>
      <c r="M48">
        <v>28.225042111173501</v>
      </c>
      <c r="N48">
        <v>17.98</v>
      </c>
      <c r="O48">
        <v>0</v>
      </c>
      <c r="P48">
        <v>31.640155310621243</v>
      </c>
      <c r="Q48">
        <v>6.1275592391304352</v>
      </c>
      <c r="R48">
        <v>7.7278498153467376</v>
      </c>
      <c r="S48">
        <v>8.1017152400835073</v>
      </c>
      <c r="T48">
        <v>0</v>
      </c>
      <c r="U48">
        <v>53.528717026378899</v>
      </c>
      <c r="V48">
        <v>5.1156133828996282</v>
      </c>
      <c r="W48">
        <v>13.781189512419502</v>
      </c>
      <c r="X48">
        <v>45.259888866517258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2.79657</v>
      </c>
      <c r="AE48">
        <v>15.166195200000002</v>
      </c>
      <c r="AF48">
        <v>2.7225000000000001</v>
      </c>
      <c r="AG48">
        <v>12.28734</v>
      </c>
      <c r="AH48">
        <v>12.202680000000001</v>
      </c>
      <c r="AI48">
        <v>0</v>
      </c>
      <c r="AJ48">
        <v>0</v>
      </c>
      <c r="AK48">
        <v>7.9027899999999995</v>
      </c>
      <c r="AL48">
        <v>0</v>
      </c>
      <c r="AM48">
        <v>0</v>
      </c>
      <c r="AN48">
        <v>0.78432999999999997</v>
      </c>
      <c r="AO48">
        <v>5.8629480000000012</v>
      </c>
      <c r="AP48">
        <v>3.5765417836442106</v>
      </c>
      <c r="AQ48">
        <v>0</v>
      </c>
      <c r="AR48">
        <v>2.0322000000000005</v>
      </c>
      <c r="AS48">
        <v>2.8889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849.08774050453076</v>
      </c>
      <c r="DN48">
        <v>28.159857550712442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9.3604410878843343</v>
      </c>
      <c r="L49">
        <v>578.49543147914426</v>
      </c>
      <c r="M49">
        <v>28.225042111173501</v>
      </c>
      <c r="N49">
        <v>17.98</v>
      </c>
      <c r="O49">
        <v>0</v>
      </c>
      <c r="P49">
        <v>31.640155310621243</v>
      </c>
      <c r="Q49">
        <v>6.1275592391304352</v>
      </c>
      <c r="R49">
        <v>7.7278498153467376</v>
      </c>
      <c r="S49">
        <v>8.1017152400835073</v>
      </c>
      <c r="T49">
        <v>0</v>
      </c>
      <c r="U49">
        <v>53.528717026378899</v>
      </c>
      <c r="V49">
        <v>5.1156133828996282</v>
      </c>
      <c r="W49">
        <v>13.781189512419502</v>
      </c>
      <c r="X49">
        <v>45.259888866517258</v>
      </c>
      <c r="Y49">
        <v>0</v>
      </c>
      <c r="Z49">
        <v>0</v>
      </c>
      <c r="AA49">
        <v>0</v>
      </c>
      <c r="AB49">
        <v>3.6809999999999996</v>
      </c>
      <c r="AC49">
        <v>0</v>
      </c>
      <c r="AD49">
        <v>2.79657</v>
      </c>
      <c r="AE49">
        <v>15.166195200000002</v>
      </c>
      <c r="AF49">
        <v>2.7225000000000001</v>
      </c>
      <c r="AG49">
        <v>12.28734</v>
      </c>
      <c r="AH49">
        <v>12.202680000000001</v>
      </c>
      <c r="AI49">
        <v>0</v>
      </c>
      <c r="AJ49">
        <v>0</v>
      </c>
      <c r="AK49">
        <v>7.9027899999999995</v>
      </c>
      <c r="AL49">
        <v>0</v>
      </c>
      <c r="AM49">
        <v>0</v>
      </c>
      <c r="AN49">
        <v>0.78432999999999997</v>
      </c>
      <c r="AO49">
        <v>5.8629480000000012</v>
      </c>
      <c r="AP49">
        <v>3.5765417836442106</v>
      </c>
      <c r="AQ49">
        <v>0</v>
      </c>
      <c r="AR49">
        <v>4.0644</v>
      </c>
      <c r="AS49">
        <v>2.8889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851.05470670045463</v>
      </c>
      <c r="DN49">
        <v>28.225091354788528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9.3604410878843343</v>
      </c>
      <c r="L50">
        <v>578.49433792530726</v>
      </c>
      <c r="M50">
        <v>28.225042111173501</v>
      </c>
      <c r="N50">
        <v>17.98</v>
      </c>
      <c r="O50">
        <v>0</v>
      </c>
      <c r="P50">
        <v>31.640155310621243</v>
      </c>
      <c r="Q50">
        <v>6.1309389549922395</v>
      </c>
      <c r="R50">
        <v>7.7278498153467376</v>
      </c>
      <c r="S50">
        <v>8.1009547376664042</v>
      </c>
      <c r="T50">
        <v>0</v>
      </c>
      <c r="U50">
        <v>53.528717026378899</v>
      </c>
      <c r="V50">
        <v>5.1156133828996282</v>
      </c>
      <c r="W50">
        <v>13.781189512419502</v>
      </c>
      <c r="X50">
        <v>45.259888866517258</v>
      </c>
      <c r="Y50">
        <v>0</v>
      </c>
      <c r="Z50">
        <v>0</v>
      </c>
      <c r="AA50">
        <v>0</v>
      </c>
      <c r="AB50">
        <v>3.6809999999999996</v>
      </c>
      <c r="AC50">
        <v>0</v>
      </c>
      <c r="AD50">
        <v>2.79657</v>
      </c>
      <c r="AE50">
        <v>15.166195200000002</v>
      </c>
      <c r="AF50">
        <v>2.7225000000000001</v>
      </c>
      <c r="AG50">
        <v>12.28734</v>
      </c>
      <c r="AH50">
        <v>12.202680000000001</v>
      </c>
      <c r="AI50">
        <v>0</v>
      </c>
      <c r="AJ50">
        <v>0</v>
      </c>
      <c r="AK50">
        <v>7.9027899999999995</v>
      </c>
      <c r="AL50">
        <v>0</v>
      </c>
      <c r="AM50">
        <v>0</v>
      </c>
      <c r="AN50">
        <v>0.78432999999999997</v>
      </c>
      <c r="AO50">
        <v>5.8629480000000012</v>
      </c>
      <c r="AP50">
        <v>3.5765417836442106</v>
      </c>
      <c r="AQ50">
        <v>0</v>
      </c>
      <c r="AR50">
        <v>4.0644</v>
      </c>
      <c r="AS50">
        <v>2.8889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851.05618404862946</v>
      </c>
      <c r="DN50">
        <v>28.225139666221413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9.3604410878843343</v>
      </c>
      <c r="L51">
        <v>578.49433792530726</v>
      </c>
      <c r="M51">
        <v>28.225042111173501</v>
      </c>
      <c r="N51">
        <v>17.98</v>
      </c>
      <c r="O51">
        <v>0</v>
      </c>
      <c r="P51">
        <v>31.640155310621243</v>
      </c>
      <c r="Q51">
        <v>6.1309389549922395</v>
      </c>
      <c r="R51">
        <v>7.7278498153467376</v>
      </c>
      <c r="S51">
        <v>8.1009547376664042</v>
      </c>
      <c r="T51">
        <v>0</v>
      </c>
      <c r="U51">
        <v>53.528717026378899</v>
      </c>
      <c r="V51">
        <v>5.1156133828996282</v>
      </c>
      <c r="W51">
        <v>13.781189512419502</v>
      </c>
      <c r="X51">
        <v>45.259888866517258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10.110796799999997</v>
      </c>
      <c r="AF51">
        <v>2.7225000000000001</v>
      </c>
      <c r="AG51">
        <v>12.28734</v>
      </c>
      <c r="AH51">
        <v>12.202680000000001</v>
      </c>
      <c r="AI51">
        <v>0</v>
      </c>
      <c r="AJ51">
        <v>0</v>
      </c>
      <c r="AK51">
        <v>7.9027899999999995</v>
      </c>
      <c r="AL51">
        <v>0</v>
      </c>
      <c r="AM51">
        <v>0</v>
      </c>
      <c r="AN51">
        <v>0.78432999999999997</v>
      </c>
      <c r="AO51">
        <v>5.8629480000000012</v>
      </c>
      <c r="AP51">
        <v>3.5765417836442106</v>
      </c>
      <c r="AQ51">
        <v>0</v>
      </c>
      <c r="AR51">
        <v>2.0322000000000005</v>
      </c>
      <c r="AS51">
        <v>2.8889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840.63325788762188</v>
      </c>
      <c r="DN51">
        <v>27.879467427229027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9.3604410878843343</v>
      </c>
      <c r="L52">
        <v>578.49433792530726</v>
      </c>
      <c r="M52">
        <v>28.225042111173501</v>
      </c>
      <c r="N52">
        <v>17.98</v>
      </c>
      <c r="O52">
        <v>0</v>
      </c>
      <c r="P52">
        <v>31.640155310621243</v>
      </c>
      <c r="Q52">
        <v>6.1309389549922395</v>
      </c>
      <c r="R52">
        <v>7.7278498153467376</v>
      </c>
      <c r="S52">
        <v>8.1009547376664042</v>
      </c>
      <c r="T52">
        <v>0</v>
      </c>
      <c r="U52">
        <v>53.528717026378899</v>
      </c>
      <c r="V52">
        <v>5.1156133828996282</v>
      </c>
      <c r="W52">
        <v>13.781189512419502</v>
      </c>
      <c r="X52">
        <v>45.259888866517258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10.110796799999997</v>
      </c>
      <c r="AF52">
        <v>2.7225000000000001</v>
      </c>
      <c r="AG52">
        <v>12.28734</v>
      </c>
      <c r="AH52">
        <v>12.202680000000001</v>
      </c>
      <c r="AI52">
        <v>0</v>
      </c>
      <c r="AJ52">
        <v>0</v>
      </c>
      <c r="AK52">
        <v>7.9027899999999995</v>
      </c>
      <c r="AL52">
        <v>0</v>
      </c>
      <c r="AM52">
        <v>0</v>
      </c>
      <c r="AN52">
        <v>0.78432999999999997</v>
      </c>
      <c r="AO52">
        <v>5.8629480000000012</v>
      </c>
      <c r="AP52">
        <v>3.5765417836442106</v>
      </c>
      <c r="AQ52">
        <v>0</v>
      </c>
      <c r="AR52">
        <v>11.854500000000003</v>
      </c>
      <c r="AS52">
        <v>2.8889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850.14026193490452</v>
      </c>
      <c r="DN52">
        <v>28.194763379946419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9.3604410878843343</v>
      </c>
      <c r="L53">
        <v>578.49433792530726</v>
      </c>
      <c r="M53">
        <v>28.225042111173501</v>
      </c>
      <c r="N53">
        <v>17.98</v>
      </c>
      <c r="O53">
        <v>0</v>
      </c>
      <c r="P53">
        <v>31.640155310621243</v>
      </c>
      <c r="Q53">
        <v>6.1309389549922395</v>
      </c>
      <c r="R53">
        <v>7.7278498153467376</v>
      </c>
      <c r="S53">
        <v>8.1009547376664042</v>
      </c>
      <c r="T53">
        <v>0</v>
      </c>
      <c r="U53">
        <v>53.528717026378899</v>
      </c>
      <c r="V53">
        <v>5.1156133828996282</v>
      </c>
      <c r="W53">
        <v>13.781189512419502</v>
      </c>
      <c r="X53">
        <v>45.259888866517258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10.110796799999997</v>
      </c>
      <c r="AF53">
        <v>2.7225000000000001</v>
      </c>
      <c r="AG53">
        <v>12.28734</v>
      </c>
      <c r="AH53">
        <v>12.202680000000001</v>
      </c>
      <c r="AI53">
        <v>0</v>
      </c>
      <c r="AJ53">
        <v>0</v>
      </c>
      <c r="AK53">
        <v>7.9027899999999995</v>
      </c>
      <c r="AL53">
        <v>0</v>
      </c>
      <c r="AM53">
        <v>0</v>
      </c>
      <c r="AN53">
        <v>0.78432999999999997</v>
      </c>
      <c r="AO53">
        <v>5.8629480000000012</v>
      </c>
      <c r="AP53">
        <v>4.0206618073275022</v>
      </c>
      <c r="AQ53">
        <v>0</v>
      </c>
      <c r="AR53">
        <v>11.854500000000003</v>
      </c>
      <c r="AS53">
        <v>7.552410000000001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855.08391069185666</v>
      </c>
      <c r="DN53">
        <v>28.358744646677607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9.3604410878843343</v>
      </c>
      <c r="L54">
        <v>578.49433792530726</v>
      </c>
      <c r="M54">
        <v>28.225042111173501</v>
      </c>
      <c r="N54">
        <v>17.98</v>
      </c>
      <c r="O54">
        <v>0</v>
      </c>
      <c r="P54">
        <v>31.640155310621243</v>
      </c>
      <c r="Q54">
        <v>6.1309389549922395</v>
      </c>
      <c r="R54">
        <v>7.7278498153467376</v>
      </c>
      <c r="S54">
        <v>8.1009547376664042</v>
      </c>
      <c r="T54">
        <v>0</v>
      </c>
      <c r="U54">
        <v>53.528717026378899</v>
      </c>
      <c r="V54">
        <v>5.1156133828996282</v>
      </c>
      <c r="W54">
        <v>13.781189512419502</v>
      </c>
      <c r="X54">
        <v>45.259888866517258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10.110796799999997</v>
      </c>
      <c r="AF54">
        <v>2.7225000000000001</v>
      </c>
      <c r="AG54">
        <v>12.28734</v>
      </c>
      <c r="AH54">
        <v>12.202680000000001</v>
      </c>
      <c r="AI54">
        <v>0</v>
      </c>
      <c r="AJ54">
        <v>0</v>
      </c>
      <c r="AK54">
        <v>7.9027899999999995</v>
      </c>
      <c r="AL54">
        <v>0</v>
      </c>
      <c r="AM54">
        <v>0</v>
      </c>
      <c r="AN54">
        <v>0.78432999999999997</v>
      </c>
      <c r="AO54">
        <v>5.8629480000000012</v>
      </c>
      <c r="AP54">
        <v>4.0206618073275022</v>
      </c>
      <c r="AQ54">
        <v>0</v>
      </c>
      <c r="AR54">
        <v>2.0322000000000005</v>
      </c>
      <c r="AS54">
        <v>7.552410000000001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845.57690664457402</v>
      </c>
      <c r="DN54">
        <v>28.043448693960208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9.3604410878843343</v>
      </c>
      <c r="L55">
        <v>578.49433792530726</v>
      </c>
      <c r="M55">
        <v>28.225042111173501</v>
      </c>
      <c r="N55">
        <v>17.98</v>
      </c>
      <c r="O55">
        <v>0</v>
      </c>
      <c r="P55">
        <v>31.640155310621243</v>
      </c>
      <c r="Q55">
        <v>6.1309389549922395</v>
      </c>
      <c r="R55">
        <v>7.7278498153467376</v>
      </c>
      <c r="S55">
        <v>8.1009547376664042</v>
      </c>
      <c r="T55">
        <v>0</v>
      </c>
      <c r="U55">
        <v>53.528717026378899</v>
      </c>
      <c r="V55">
        <v>5.1156133828996282</v>
      </c>
      <c r="W55">
        <v>13.781189512419502</v>
      </c>
      <c r="X55">
        <v>45.259888866517258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10.110796799999997</v>
      </c>
      <c r="AF55">
        <v>2.7225000000000001</v>
      </c>
      <c r="AG55">
        <v>12.28734</v>
      </c>
      <c r="AH55">
        <v>12.202680000000001</v>
      </c>
      <c r="AI55">
        <v>0</v>
      </c>
      <c r="AJ55">
        <v>0</v>
      </c>
      <c r="AK55">
        <v>7.9027899999999995</v>
      </c>
      <c r="AL55">
        <v>0</v>
      </c>
      <c r="AM55">
        <v>0</v>
      </c>
      <c r="AN55">
        <v>0.78432999999999997</v>
      </c>
      <c r="AO55">
        <v>5.8629480000000012</v>
      </c>
      <c r="AP55">
        <v>4.0206618073275022</v>
      </c>
      <c r="AQ55">
        <v>0</v>
      </c>
      <c r="AR55">
        <v>2.0322000000000005</v>
      </c>
      <c r="AS55">
        <v>7.552410000000001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845.57690664457402</v>
      </c>
      <c r="DN55">
        <v>28.043448693960208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9.3604410878843343</v>
      </c>
      <c r="L56">
        <v>578.49433792530726</v>
      </c>
      <c r="M56">
        <v>28.225042111173501</v>
      </c>
      <c r="N56">
        <v>17.98</v>
      </c>
      <c r="O56">
        <v>0</v>
      </c>
      <c r="P56">
        <v>27.036708675263775</v>
      </c>
      <c r="Q56">
        <v>6.1309389549922395</v>
      </c>
      <c r="R56">
        <v>7.7278498153467376</v>
      </c>
      <c r="S56">
        <v>8.1009547376664042</v>
      </c>
      <c r="T56">
        <v>0</v>
      </c>
      <c r="U56">
        <v>53.528717026378899</v>
      </c>
      <c r="V56">
        <v>5.1156133828996282</v>
      </c>
      <c r="W56">
        <v>13.781189512419502</v>
      </c>
      <c r="X56">
        <v>45.259888866517258</v>
      </c>
      <c r="Y56">
        <v>0</v>
      </c>
      <c r="Z56">
        <v>2.0007000000000006</v>
      </c>
      <c r="AA56">
        <v>0</v>
      </c>
      <c r="AB56">
        <v>0</v>
      </c>
      <c r="AC56">
        <v>0</v>
      </c>
      <c r="AD56">
        <v>2.79657</v>
      </c>
      <c r="AE56">
        <v>10.110796799999997</v>
      </c>
      <c r="AF56">
        <v>2.7225000000000001</v>
      </c>
      <c r="AG56">
        <v>12.28734</v>
      </c>
      <c r="AH56">
        <v>12.202680000000001</v>
      </c>
      <c r="AI56">
        <v>0</v>
      </c>
      <c r="AJ56">
        <v>0</v>
      </c>
      <c r="AK56">
        <v>7.9027899999999995</v>
      </c>
      <c r="AL56">
        <v>0</v>
      </c>
      <c r="AM56">
        <v>0</v>
      </c>
      <c r="AN56">
        <v>0.78432999999999997</v>
      </c>
      <c r="AO56">
        <v>5.8629480000000012</v>
      </c>
      <c r="AP56">
        <v>4.0206618073275022</v>
      </c>
      <c r="AQ56">
        <v>0</v>
      </c>
      <c r="AR56">
        <v>2.0322000000000005</v>
      </c>
      <c r="AS56">
        <v>7.552410000000001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843.05770807802264</v>
      </c>
      <c r="DN56">
        <v>27.959900625154098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9.3604410878843343</v>
      </c>
      <c r="L57">
        <v>578.49433792530726</v>
      </c>
      <c r="M57">
        <v>28.225042111173501</v>
      </c>
      <c r="N57">
        <v>17.98</v>
      </c>
      <c r="O57">
        <v>0</v>
      </c>
      <c r="P57">
        <v>27.036708675263775</v>
      </c>
      <c r="Q57">
        <v>6.1309389549922395</v>
      </c>
      <c r="R57">
        <v>7.7278498153467376</v>
      </c>
      <c r="S57">
        <v>8.1009547376664042</v>
      </c>
      <c r="T57">
        <v>0</v>
      </c>
      <c r="U57">
        <v>53.528717026378899</v>
      </c>
      <c r="V57">
        <v>5.1156133828996282</v>
      </c>
      <c r="W57">
        <v>13.781189512419502</v>
      </c>
      <c r="X57">
        <v>45.259888866517258</v>
      </c>
      <c r="Y57">
        <v>0</v>
      </c>
      <c r="Z57">
        <v>2.0007000000000006</v>
      </c>
      <c r="AA57">
        <v>0</v>
      </c>
      <c r="AB57">
        <v>0</v>
      </c>
      <c r="AC57">
        <v>0</v>
      </c>
      <c r="AD57">
        <v>2.79657</v>
      </c>
      <c r="AE57">
        <v>10.110796799999997</v>
      </c>
      <c r="AF57">
        <v>2.7225000000000001</v>
      </c>
      <c r="AG57">
        <v>12.28734</v>
      </c>
      <c r="AH57">
        <v>12.202680000000001</v>
      </c>
      <c r="AI57">
        <v>0</v>
      </c>
      <c r="AJ57">
        <v>0</v>
      </c>
      <c r="AK57">
        <v>7.9027899999999995</v>
      </c>
      <c r="AL57">
        <v>0</v>
      </c>
      <c r="AM57">
        <v>0</v>
      </c>
      <c r="AN57">
        <v>0.78432999999999997</v>
      </c>
      <c r="AO57">
        <v>5.8629480000000012</v>
      </c>
      <c r="AP57">
        <v>3.5765417836442106</v>
      </c>
      <c r="AQ57">
        <v>0</v>
      </c>
      <c r="AR57">
        <v>2.0322000000000005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838.1140593210705</v>
      </c>
      <c r="DN57">
        <v>27.795919358422918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9.3604410878843343</v>
      </c>
      <c r="L58">
        <v>578.49433792530726</v>
      </c>
      <c r="M58">
        <v>28.225042111173501</v>
      </c>
      <c r="N58">
        <v>17.98</v>
      </c>
      <c r="O58">
        <v>0</v>
      </c>
      <c r="P58">
        <v>27.036708675263775</v>
      </c>
      <c r="Q58">
        <v>6.1309389549922395</v>
      </c>
      <c r="R58">
        <v>7.7278498153467376</v>
      </c>
      <c r="S58">
        <v>8.1009547376664042</v>
      </c>
      <c r="T58">
        <v>0</v>
      </c>
      <c r="U58">
        <v>53.528717026378899</v>
      </c>
      <c r="V58">
        <v>5.1156133828996282</v>
      </c>
      <c r="W58">
        <v>13.781189512419502</v>
      </c>
      <c r="X58">
        <v>45.259888866517258</v>
      </c>
      <c r="Y58">
        <v>0</v>
      </c>
      <c r="Z58">
        <v>2.0007000000000006</v>
      </c>
      <c r="AA58">
        <v>0</v>
      </c>
      <c r="AB58">
        <v>0</v>
      </c>
      <c r="AC58">
        <v>0</v>
      </c>
      <c r="AD58">
        <v>2.79657</v>
      </c>
      <c r="AE58">
        <v>10.110796799999997</v>
      </c>
      <c r="AF58">
        <v>2.7225000000000001</v>
      </c>
      <c r="AG58">
        <v>12.28734</v>
      </c>
      <c r="AH58">
        <v>12.202680000000001</v>
      </c>
      <c r="AI58">
        <v>0</v>
      </c>
      <c r="AJ58">
        <v>0</v>
      </c>
      <c r="AK58">
        <v>7.9027899999999995</v>
      </c>
      <c r="AL58">
        <v>0</v>
      </c>
      <c r="AM58">
        <v>0</v>
      </c>
      <c r="AN58">
        <v>0.78432999999999997</v>
      </c>
      <c r="AO58">
        <v>5.8629480000000012</v>
      </c>
      <c r="AP58">
        <v>3.5765417836442106</v>
      </c>
      <c r="AQ58">
        <v>0</v>
      </c>
      <c r="AR58">
        <v>2.0322000000000005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838.1140593210705</v>
      </c>
      <c r="DN58">
        <v>27.795919358422918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4.6802007061794857</v>
      </c>
      <c r="L59">
        <v>578.49433792530726</v>
      </c>
      <c r="M59">
        <v>28.225042111173501</v>
      </c>
      <c r="N59">
        <v>17.98</v>
      </c>
      <c r="O59">
        <v>0</v>
      </c>
      <c r="P59">
        <v>27.036708675263775</v>
      </c>
      <c r="Q59">
        <v>6.1309389549922395</v>
      </c>
      <c r="R59">
        <v>7.7278498153467376</v>
      </c>
      <c r="S59">
        <v>8.1009547376664042</v>
      </c>
      <c r="T59">
        <v>0</v>
      </c>
      <c r="U59">
        <v>53.528717026378899</v>
      </c>
      <c r="V59">
        <v>5.1156133828996282</v>
      </c>
      <c r="W59">
        <v>13.781189512419502</v>
      </c>
      <c r="X59">
        <v>45.259888866517258</v>
      </c>
      <c r="Y59">
        <v>0</v>
      </c>
      <c r="Z59">
        <v>2.0007000000000006</v>
      </c>
      <c r="AA59">
        <v>0</v>
      </c>
      <c r="AB59">
        <v>0</v>
      </c>
      <c r="AC59">
        <v>0</v>
      </c>
      <c r="AD59">
        <v>2.79657</v>
      </c>
      <c r="AE59">
        <v>10.110796799999997</v>
      </c>
      <c r="AF59">
        <v>2.7225000000000001</v>
      </c>
      <c r="AG59">
        <v>12.28734</v>
      </c>
      <c r="AH59">
        <v>12.202680000000001</v>
      </c>
      <c r="AI59">
        <v>0</v>
      </c>
      <c r="AJ59">
        <v>0</v>
      </c>
      <c r="AK59">
        <v>7.9027899999999995</v>
      </c>
      <c r="AL59">
        <v>0</v>
      </c>
      <c r="AM59">
        <v>0</v>
      </c>
      <c r="AN59">
        <v>0.78432999999999997</v>
      </c>
      <c r="AO59">
        <v>5.8629480000000012</v>
      </c>
      <c r="AP59">
        <v>3.5765417836442106</v>
      </c>
      <c r="AQ59">
        <v>0</v>
      </c>
      <c r="AR59">
        <v>11.854500000000003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843.09105871013162</v>
      </c>
      <c r="DN59">
        <v>27.96097958765699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4.6802007061794857</v>
      </c>
      <c r="L60">
        <v>578.49433792530726</v>
      </c>
      <c r="M60">
        <v>28.225042111173501</v>
      </c>
      <c r="N60">
        <v>17.98</v>
      </c>
      <c r="O60">
        <v>0</v>
      </c>
      <c r="P60">
        <v>27.036708675263775</v>
      </c>
      <c r="Q60">
        <v>6.1309389549922395</v>
      </c>
      <c r="R60">
        <v>7.7278498153467376</v>
      </c>
      <c r="S60">
        <v>8.1009547376664042</v>
      </c>
      <c r="T60">
        <v>0</v>
      </c>
      <c r="U60">
        <v>53.528717026378899</v>
      </c>
      <c r="V60">
        <v>5.1156133828996282</v>
      </c>
      <c r="W60">
        <v>13.781189512419502</v>
      </c>
      <c r="X60">
        <v>45.259888866517258</v>
      </c>
      <c r="Y60">
        <v>0</v>
      </c>
      <c r="Z60">
        <v>2.0007000000000006</v>
      </c>
      <c r="AA60">
        <v>0</v>
      </c>
      <c r="AB60">
        <v>0</v>
      </c>
      <c r="AC60">
        <v>0</v>
      </c>
      <c r="AD60">
        <v>2.79657</v>
      </c>
      <c r="AE60">
        <v>10.110796799999997</v>
      </c>
      <c r="AF60">
        <v>2.7225000000000001</v>
      </c>
      <c r="AG60">
        <v>12.28734</v>
      </c>
      <c r="AH60">
        <v>12.202680000000001</v>
      </c>
      <c r="AI60">
        <v>0</v>
      </c>
      <c r="AJ60">
        <v>0</v>
      </c>
      <c r="AK60">
        <v>7.9027899999999995</v>
      </c>
      <c r="AL60">
        <v>0</v>
      </c>
      <c r="AM60">
        <v>0</v>
      </c>
      <c r="AN60">
        <v>0.78432999999999997</v>
      </c>
      <c r="AO60">
        <v>5.8629480000000012</v>
      </c>
      <c r="AP60">
        <v>3.5765417836442106</v>
      </c>
      <c r="AQ60">
        <v>0</v>
      </c>
      <c r="AR60">
        <v>11.854500000000003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843.09105871013162</v>
      </c>
      <c r="DN60">
        <v>27.96097958765699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4.6802007061794857</v>
      </c>
      <c r="L61">
        <v>578.49433792530726</v>
      </c>
      <c r="M61">
        <v>28.225042111173501</v>
      </c>
      <c r="N61">
        <v>17.98</v>
      </c>
      <c r="O61">
        <v>0</v>
      </c>
      <c r="P61">
        <v>27.036708675263775</v>
      </c>
      <c r="Q61">
        <v>6.1309389549922395</v>
      </c>
      <c r="R61">
        <v>7.7278498153467376</v>
      </c>
      <c r="S61">
        <v>8.1009547376664042</v>
      </c>
      <c r="T61">
        <v>0</v>
      </c>
      <c r="U61">
        <v>53.528717026378899</v>
      </c>
      <c r="V61">
        <v>5.1156133828996282</v>
      </c>
      <c r="W61">
        <v>13.781189512419502</v>
      </c>
      <c r="X61">
        <v>45.259888866517258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2.79657</v>
      </c>
      <c r="AE61">
        <v>10.110796799999997</v>
      </c>
      <c r="AF61">
        <v>2.7225000000000001</v>
      </c>
      <c r="AG61">
        <v>12.28734</v>
      </c>
      <c r="AH61">
        <v>12.202680000000001</v>
      </c>
      <c r="AI61">
        <v>0</v>
      </c>
      <c r="AJ61">
        <v>0</v>
      </c>
      <c r="AK61">
        <v>7.9027899999999995</v>
      </c>
      <c r="AL61">
        <v>0</v>
      </c>
      <c r="AM61">
        <v>0</v>
      </c>
      <c r="AN61">
        <v>0.78432999999999997</v>
      </c>
      <c r="AO61">
        <v>5.8629480000000012</v>
      </c>
      <c r="AP61">
        <v>3.5765417836442106</v>
      </c>
      <c r="AQ61">
        <v>0</v>
      </c>
      <c r="AR61">
        <v>3.387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834.89536546013153</v>
      </c>
      <c r="DN61">
        <v>27.68917283765699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4.6802007061794857</v>
      </c>
      <c r="L62">
        <v>578.49433792530726</v>
      </c>
      <c r="M62">
        <v>28.225042111173501</v>
      </c>
      <c r="N62">
        <v>17.98</v>
      </c>
      <c r="O62">
        <v>0</v>
      </c>
      <c r="P62">
        <v>27.036708675263775</v>
      </c>
      <c r="Q62">
        <v>6.1309389549922395</v>
      </c>
      <c r="R62">
        <v>7.7278498153467376</v>
      </c>
      <c r="S62">
        <v>8.1009547376664042</v>
      </c>
      <c r="T62">
        <v>0</v>
      </c>
      <c r="U62">
        <v>53.528717026378899</v>
      </c>
      <c r="V62">
        <v>5.1156133828996282</v>
      </c>
      <c r="W62">
        <v>13.781189512419502</v>
      </c>
      <c r="X62">
        <v>45.259888866517258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2.79657</v>
      </c>
      <c r="AE62">
        <v>10.110796799999997</v>
      </c>
      <c r="AF62">
        <v>2.7225000000000001</v>
      </c>
      <c r="AG62">
        <v>12.28734</v>
      </c>
      <c r="AH62">
        <v>12.202680000000001</v>
      </c>
      <c r="AI62">
        <v>0</v>
      </c>
      <c r="AJ62">
        <v>0</v>
      </c>
      <c r="AK62">
        <v>7.9027899999999995</v>
      </c>
      <c r="AL62">
        <v>0</v>
      </c>
      <c r="AM62">
        <v>0</v>
      </c>
      <c r="AN62">
        <v>0.78432999999999997</v>
      </c>
      <c r="AO62">
        <v>5.8629480000000012</v>
      </c>
      <c r="AP62">
        <v>3.5765417836442106</v>
      </c>
      <c r="AQ62">
        <v>0</v>
      </c>
      <c r="AR62">
        <v>3.387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834.89536546013153</v>
      </c>
      <c r="DN62">
        <v>27.68917283765699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4.6802007061794857</v>
      </c>
      <c r="L63">
        <v>578.49433792530726</v>
      </c>
      <c r="M63">
        <v>28.225042111173501</v>
      </c>
      <c r="N63">
        <v>17.98</v>
      </c>
      <c r="O63">
        <v>0</v>
      </c>
      <c r="P63">
        <v>27.036708675263775</v>
      </c>
      <c r="Q63">
        <v>6.1309389549922395</v>
      </c>
      <c r="R63">
        <v>7.7278498153467376</v>
      </c>
      <c r="S63">
        <v>8.1009547376664042</v>
      </c>
      <c r="T63">
        <v>0</v>
      </c>
      <c r="U63">
        <v>53.528717026378899</v>
      </c>
      <c r="V63">
        <v>5.1156133828996282</v>
      </c>
      <c r="W63">
        <v>13.781189512419502</v>
      </c>
      <c r="X63">
        <v>45.259888866517258</v>
      </c>
      <c r="Y63">
        <v>0</v>
      </c>
      <c r="Z63">
        <v>2.0007000000000006</v>
      </c>
      <c r="AA63">
        <v>0</v>
      </c>
      <c r="AB63">
        <v>3.6809999999999996</v>
      </c>
      <c r="AC63">
        <v>0</v>
      </c>
      <c r="AD63">
        <v>2.79657</v>
      </c>
      <c r="AE63">
        <v>10.110796799999997</v>
      </c>
      <c r="AF63">
        <v>2.7225000000000001</v>
      </c>
      <c r="AG63">
        <v>12.28734</v>
      </c>
      <c r="AH63">
        <v>7.1763379999999994</v>
      </c>
      <c r="AI63">
        <v>0</v>
      </c>
      <c r="AJ63">
        <v>0</v>
      </c>
      <c r="AK63">
        <v>7.9027899999999995</v>
      </c>
      <c r="AL63">
        <v>0</v>
      </c>
      <c r="AM63">
        <v>0</v>
      </c>
      <c r="AN63">
        <v>0.78432999999999997</v>
      </c>
      <c r="AO63">
        <v>5.8629480000000012</v>
      </c>
      <c r="AP63">
        <v>3.5765417836442106</v>
      </c>
      <c r="AQ63">
        <v>0</v>
      </c>
      <c r="AR63">
        <v>4.0644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834.24886408845668</v>
      </c>
      <c r="DN63">
        <v>27.66773220933192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4.6802007061794857</v>
      </c>
      <c r="L64">
        <v>578.49433792530726</v>
      </c>
      <c r="M64">
        <v>28.225042111173501</v>
      </c>
      <c r="N64">
        <v>17.98</v>
      </c>
      <c r="O64">
        <v>0</v>
      </c>
      <c r="P64">
        <v>27.036708675263775</v>
      </c>
      <c r="Q64">
        <v>6.1309389549922395</v>
      </c>
      <c r="R64">
        <v>7.7278498153467376</v>
      </c>
      <c r="S64">
        <v>8.1009547376664042</v>
      </c>
      <c r="T64">
        <v>0</v>
      </c>
      <c r="U64">
        <v>53.528717026378899</v>
      </c>
      <c r="V64">
        <v>5.1156133828996282</v>
      </c>
      <c r="W64">
        <v>13.781189512419502</v>
      </c>
      <c r="X64">
        <v>45.259888866517258</v>
      </c>
      <c r="Y64">
        <v>0</v>
      </c>
      <c r="Z64">
        <v>2.0007000000000006</v>
      </c>
      <c r="AA64">
        <v>0</v>
      </c>
      <c r="AB64">
        <v>3.6809999999999996</v>
      </c>
      <c r="AC64">
        <v>0</v>
      </c>
      <c r="AD64">
        <v>2.79657</v>
      </c>
      <c r="AE64">
        <v>10.110796799999997</v>
      </c>
      <c r="AF64">
        <v>2.7225000000000001</v>
      </c>
      <c r="AG64">
        <v>12.28734</v>
      </c>
      <c r="AH64">
        <v>7.1763379999999994</v>
      </c>
      <c r="AI64">
        <v>0</v>
      </c>
      <c r="AJ64">
        <v>0</v>
      </c>
      <c r="AK64">
        <v>7.9027899999999995</v>
      </c>
      <c r="AL64">
        <v>0</v>
      </c>
      <c r="AM64">
        <v>0</v>
      </c>
      <c r="AN64">
        <v>0.78432999999999997</v>
      </c>
      <c r="AO64">
        <v>5.8629480000000012</v>
      </c>
      <c r="AP64">
        <v>3.5765417836442106</v>
      </c>
      <c r="AQ64">
        <v>0</v>
      </c>
      <c r="AR64">
        <v>4.0644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834.24886408845668</v>
      </c>
      <c r="DN64">
        <v>27.66773220933192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5.1037651421127048</v>
      </c>
      <c r="L65">
        <v>578.49433792530726</v>
      </c>
      <c r="M65">
        <v>28.225042111173501</v>
      </c>
      <c r="N65">
        <v>17.98</v>
      </c>
      <c r="O65">
        <v>0</v>
      </c>
      <c r="P65">
        <v>27.036708675263775</v>
      </c>
      <c r="Q65">
        <v>6.1309389549922395</v>
      </c>
      <c r="R65">
        <v>7.7278498153467376</v>
      </c>
      <c r="S65">
        <v>8.1009547376664042</v>
      </c>
      <c r="T65">
        <v>0</v>
      </c>
      <c r="U65">
        <v>53.528717026378899</v>
      </c>
      <c r="V65">
        <v>5.1156133828996282</v>
      </c>
      <c r="W65">
        <v>13.781189512419502</v>
      </c>
      <c r="X65">
        <v>45.259888866517258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2.79657</v>
      </c>
      <c r="AE65">
        <v>10.110796799999997</v>
      </c>
      <c r="AF65">
        <v>2.7225000000000001</v>
      </c>
      <c r="AG65">
        <v>12.28734</v>
      </c>
      <c r="AH65">
        <v>7.1763379999999994</v>
      </c>
      <c r="AI65">
        <v>0</v>
      </c>
      <c r="AJ65">
        <v>0</v>
      </c>
      <c r="AK65">
        <v>7.9027899999999995</v>
      </c>
      <c r="AL65">
        <v>0</v>
      </c>
      <c r="AM65">
        <v>0</v>
      </c>
      <c r="AN65">
        <v>0.78432999999999997</v>
      </c>
      <c r="AO65">
        <v>5.8629480000000012</v>
      </c>
      <c r="AP65">
        <v>3.5765417836442106</v>
      </c>
      <c r="AQ65">
        <v>0</v>
      </c>
      <c r="AR65">
        <v>4.0644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834.65883211025209</v>
      </c>
      <c r="DN65">
        <v>27.681328623469756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5.1865094110041188</v>
      </c>
      <c r="L66">
        <v>578.49433792530726</v>
      </c>
      <c r="M66">
        <v>28.225042111173501</v>
      </c>
      <c r="N66">
        <v>17.98</v>
      </c>
      <c r="O66">
        <v>0</v>
      </c>
      <c r="P66">
        <v>27.036708675263775</v>
      </c>
      <c r="Q66">
        <v>6.1309389549922395</v>
      </c>
      <c r="R66">
        <v>7.7278498153467376</v>
      </c>
      <c r="S66">
        <v>8.1009547376664042</v>
      </c>
      <c r="T66">
        <v>0</v>
      </c>
      <c r="U66">
        <v>53.528717026378899</v>
      </c>
      <c r="V66">
        <v>5.1156133828996282</v>
      </c>
      <c r="W66">
        <v>13.781189512419502</v>
      </c>
      <c r="X66">
        <v>45.259888866517258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2.79657</v>
      </c>
      <c r="AE66">
        <v>10.110796799999997</v>
      </c>
      <c r="AF66">
        <v>2.7225000000000001</v>
      </c>
      <c r="AG66">
        <v>12.28734</v>
      </c>
      <c r="AH66">
        <v>7.1763379999999994</v>
      </c>
      <c r="AI66">
        <v>0</v>
      </c>
      <c r="AJ66">
        <v>0</v>
      </c>
      <c r="AK66">
        <v>7.9027899999999995</v>
      </c>
      <c r="AL66">
        <v>0</v>
      </c>
      <c r="AM66">
        <v>0</v>
      </c>
      <c r="AN66">
        <v>0.78432999999999997</v>
      </c>
      <c r="AO66">
        <v>5.8629480000000012</v>
      </c>
      <c r="AP66">
        <v>3.5765417836442106</v>
      </c>
      <c r="AQ66">
        <v>0</v>
      </c>
      <c r="AR66">
        <v>4.0644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834.73892028043156</v>
      </c>
      <c r="DN66">
        <v>27.683984722181609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5.4239311818134368</v>
      </c>
      <c r="L67">
        <v>578.49433792530726</v>
      </c>
      <c r="M67">
        <v>28.225042111173501</v>
      </c>
      <c r="N67">
        <v>17.98</v>
      </c>
      <c r="O67">
        <v>0</v>
      </c>
      <c r="P67">
        <v>27.036708675263775</v>
      </c>
      <c r="Q67">
        <v>6.1309389549922395</v>
      </c>
      <c r="R67">
        <v>7.7278498153467376</v>
      </c>
      <c r="S67">
        <v>8.1009547376664042</v>
      </c>
      <c r="T67">
        <v>0</v>
      </c>
      <c r="U67">
        <v>53.528717026378899</v>
      </c>
      <c r="V67">
        <v>5.1156133828996282</v>
      </c>
      <c r="W67">
        <v>13.781189512419502</v>
      </c>
      <c r="X67">
        <v>45.259888866517258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2.79657</v>
      </c>
      <c r="AE67">
        <v>10.110796799999997</v>
      </c>
      <c r="AF67">
        <v>2.7225000000000001</v>
      </c>
      <c r="AG67">
        <v>12.28734</v>
      </c>
      <c r="AH67">
        <v>7.1763379999999994</v>
      </c>
      <c r="AI67">
        <v>0</v>
      </c>
      <c r="AJ67">
        <v>0</v>
      </c>
      <c r="AK67">
        <v>7.9027899999999995</v>
      </c>
      <c r="AL67">
        <v>0</v>
      </c>
      <c r="AM67">
        <v>0</v>
      </c>
      <c r="AN67">
        <v>0.78432999999999997</v>
      </c>
      <c r="AO67">
        <v>5.8629480000000012</v>
      </c>
      <c r="AP67">
        <v>3.5765417836442106</v>
      </c>
      <c r="AQ67">
        <v>0</v>
      </c>
      <c r="AR67">
        <v>2.7096000000000005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833.65741001565323</v>
      </c>
      <c r="DN67">
        <v>27.648116757769408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5.444829612122315</v>
      </c>
      <c r="L68">
        <v>578.49433792530726</v>
      </c>
      <c r="M68">
        <v>28.225042111173501</v>
      </c>
      <c r="N68">
        <v>17.98</v>
      </c>
      <c r="O68">
        <v>0</v>
      </c>
      <c r="P68">
        <v>27.036708675263775</v>
      </c>
      <c r="Q68">
        <v>6.1309389549922395</v>
      </c>
      <c r="R68">
        <v>7.7278498153467376</v>
      </c>
      <c r="S68">
        <v>8.1009547376664042</v>
      </c>
      <c r="T68">
        <v>0</v>
      </c>
      <c r="U68">
        <v>53.528717026378899</v>
      </c>
      <c r="V68">
        <v>5.1156133828996282</v>
      </c>
      <c r="W68">
        <v>13.781189512419502</v>
      </c>
      <c r="X68">
        <v>45.259888866517258</v>
      </c>
      <c r="Y68">
        <v>0</v>
      </c>
      <c r="Z68">
        <v>2.0007000000000006</v>
      </c>
      <c r="AA68">
        <v>0</v>
      </c>
      <c r="AB68">
        <v>3.6809999999999996</v>
      </c>
      <c r="AC68">
        <v>0</v>
      </c>
      <c r="AD68">
        <v>2.79657</v>
      </c>
      <c r="AE68">
        <v>10.110796799999997</v>
      </c>
      <c r="AF68">
        <v>2.7225000000000001</v>
      </c>
      <c r="AG68">
        <v>12.28734</v>
      </c>
      <c r="AH68">
        <v>12.202680000000001</v>
      </c>
      <c r="AI68">
        <v>0</v>
      </c>
      <c r="AJ68">
        <v>0</v>
      </c>
      <c r="AK68">
        <v>7.9027899999999995</v>
      </c>
      <c r="AL68">
        <v>0</v>
      </c>
      <c r="AM68">
        <v>0</v>
      </c>
      <c r="AN68">
        <v>0.78432999999999997</v>
      </c>
      <c r="AO68">
        <v>5.8629480000000012</v>
      </c>
      <c r="AP68">
        <v>3.5765417836442106</v>
      </c>
      <c r="AQ68">
        <v>0</v>
      </c>
      <c r="AR68">
        <v>2.7096000000000005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838.54263418236599</v>
      </c>
      <c r="DN68">
        <v>27.81013302136558</v>
      </c>
    </row>
    <row r="69" spans="1:118">
      <c r="A69" t="s">
        <v>111</v>
      </c>
      <c r="B69">
        <v>0</v>
      </c>
      <c r="C69">
        <v>0</v>
      </c>
      <c r="D69">
        <v>10</v>
      </c>
      <c r="E69">
        <v>0</v>
      </c>
      <c r="F69">
        <v>0</v>
      </c>
      <c r="G69">
        <v>15</v>
      </c>
      <c r="H69">
        <v>0</v>
      </c>
      <c r="I69">
        <v>0</v>
      </c>
      <c r="J69">
        <v>17.484500000000001</v>
      </c>
      <c r="K69">
        <v>5.6823929273035496</v>
      </c>
      <c r="L69">
        <v>578.49433792530726</v>
      </c>
      <c r="M69">
        <v>28.225042111173501</v>
      </c>
      <c r="N69">
        <v>17.98</v>
      </c>
      <c r="O69">
        <v>0</v>
      </c>
      <c r="P69">
        <v>27.036708675263775</v>
      </c>
      <c r="Q69">
        <v>6.1309389549922395</v>
      </c>
      <c r="R69">
        <v>7.7278498153467376</v>
      </c>
      <c r="S69">
        <v>8.1009547376664042</v>
      </c>
      <c r="T69">
        <v>0</v>
      </c>
      <c r="U69">
        <v>53.528717026378899</v>
      </c>
      <c r="V69">
        <v>5.1156133828996282</v>
      </c>
      <c r="W69">
        <v>12.761104000994035</v>
      </c>
      <c r="X69">
        <v>45.259888866517258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10.110796799999997</v>
      </c>
      <c r="AF69">
        <v>2.7225000000000001</v>
      </c>
      <c r="AG69">
        <v>12.28734</v>
      </c>
      <c r="AH69">
        <v>12.202680000000001</v>
      </c>
      <c r="AI69">
        <v>0</v>
      </c>
      <c r="AJ69">
        <v>0</v>
      </c>
      <c r="AK69">
        <v>7.9027899999999995</v>
      </c>
      <c r="AL69">
        <v>0</v>
      </c>
      <c r="AM69">
        <v>0</v>
      </c>
      <c r="AN69">
        <v>0.78432999999999997</v>
      </c>
      <c r="AO69">
        <v>5.8629480000000012</v>
      </c>
      <c r="AP69">
        <v>3.5765417836442106</v>
      </c>
      <c r="AQ69">
        <v>0</v>
      </c>
      <c r="AR69">
        <v>2.7096000000000005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876.96950156335618</v>
      </c>
      <c r="DN69">
        <v>29.084543444131064</v>
      </c>
    </row>
    <row r="70" spans="1:118">
      <c r="A70" t="s">
        <v>112</v>
      </c>
      <c r="B70">
        <v>0</v>
      </c>
      <c r="C70">
        <v>0</v>
      </c>
      <c r="D70">
        <v>10</v>
      </c>
      <c r="E70">
        <v>0</v>
      </c>
      <c r="F70">
        <v>0</v>
      </c>
      <c r="G70">
        <v>15</v>
      </c>
      <c r="H70">
        <v>0</v>
      </c>
      <c r="I70">
        <v>0</v>
      </c>
      <c r="J70">
        <v>17.484500000000001</v>
      </c>
      <c r="K70">
        <v>5.7030081834169595</v>
      </c>
      <c r="L70">
        <v>578.49433792530726</v>
      </c>
      <c r="M70">
        <v>28.225042111173501</v>
      </c>
      <c r="N70">
        <v>17.98</v>
      </c>
      <c r="O70">
        <v>0</v>
      </c>
      <c r="P70">
        <v>27.036708675263775</v>
      </c>
      <c r="Q70">
        <v>6.1309389549922395</v>
      </c>
      <c r="R70">
        <v>7.7278498153467376</v>
      </c>
      <c r="S70">
        <v>8.1009547376664042</v>
      </c>
      <c r="T70">
        <v>0</v>
      </c>
      <c r="U70">
        <v>53.528717026378899</v>
      </c>
      <c r="V70">
        <v>5.1156133828996282</v>
      </c>
      <c r="W70">
        <v>12.761104000994035</v>
      </c>
      <c r="X70">
        <v>45.259888866517258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2.79657</v>
      </c>
      <c r="AE70">
        <v>10.110796799999997</v>
      </c>
      <c r="AF70">
        <v>2.7225000000000001</v>
      </c>
      <c r="AG70">
        <v>12.28734</v>
      </c>
      <c r="AH70">
        <v>12.202680000000001</v>
      </c>
      <c r="AI70">
        <v>0</v>
      </c>
      <c r="AJ70">
        <v>0</v>
      </c>
      <c r="AK70">
        <v>7.9027899999999995</v>
      </c>
      <c r="AL70">
        <v>0</v>
      </c>
      <c r="AM70">
        <v>0</v>
      </c>
      <c r="AN70">
        <v>0.78432999999999997</v>
      </c>
      <c r="AO70">
        <v>5.8629480000000012</v>
      </c>
      <c r="AP70">
        <v>3.5765417836442106</v>
      </c>
      <c r="AQ70">
        <v>0</v>
      </c>
      <c r="AR70">
        <v>2.7096000000000005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876.98945506749556</v>
      </c>
      <c r="DN70">
        <v>29.085205196105107</v>
      </c>
    </row>
    <row r="71" spans="1:118">
      <c r="A71" t="s">
        <v>113</v>
      </c>
      <c r="B71">
        <v>0</v>
      </c>
      <c r="C71">
        <v>0</v>
      </c>
      <c r="D71">
        <v>10</v>
      </c>
      <c r="E71">
        <v>0</v>
      </c>
      <c r="F71">
        <v>0</v>
      </c>
      <c r="G71">
        <v>15</v>
      </c>
      <c r="H71">
        <v>0</v>
      </c>
      <c r="I71">
        <v>0</v>
      </c>
      <c r="J71">
        <v>17.484500000000001</v>
      </c>
      <c r="K71">
        <v>5.9303814784185542</v>
      </c>
      <c r="L71">
        <v>578.49433792530726</v>
      </c>
      <c r="M71">
        <v>28.225042111173501</v>
      </c>
      <c r="N71">
        <v>17.98</v>
      </c>
      <c r="O71">
        <v>0</v>
      </c>
      <c r="P71">
        <v>27.036708675263775</v>
      </c>
      <c r="Q71">
        <v>6.1309389549922395</v>
      </c>
      <c r="R71">
        <v>7.7278498153467376</v>
      </c>
      <c r="S71">
        <v>8.1009547376664042</v>
      </c>
      <c r="T71">
        <v>0</v>
      </c>
      <c r="U71">
        <v>53.528717026378899</v>
      </c>
      <c r="V71">
        <v>5.1156133828996282</v>
      </c>
      <c r="W71">
        <v>12.761104000994035</v>
      </c>
      <c r="X71">
        <v>45.259888866517258</v>
      </c>
      <c r="Y71">
        <v>0</v>
      </c>
      <c r="Z71">
        <v>0</v>
      </c>
      <c r="AA71">
        <v>0</v>
      </c>
      <c r="AB71">
        <v>8.0572999999999997</v>
      </c>
      <c r="AC71">
        <v>0</v>
      </c>
      <c r="AD71">
        <v>2.79657</v>
      </c>
      <c r="AE71">
        <v>15.166195200000002</v>
      </c>
      <c r="AF71">
        <v>2.7225000000000001</v>
      </c>
      <c r="AG71">
        <v>12.28734</v>
      </c>
      <c r="AH71">
        <v>12.202680000000001</v>
      </c>
      <c r="AI71">
        <v>0</v>
      </c>
      <c r="AJ71">
        <v>0</v>
      </c>
      <c r="AK71">
        <v>7.9027899999999995</v>
      </c>
      <c r="AL71">
        <v>0</v>
      </c>
      <c r="AM71">
        <v>0</v>
      </c>
      <c r="AN71">
        <v>0.78432999999999997</v>
      </c>
      <c r="AO71">
        <v>5.4119520000000003</v>
      </c>
      <c r="AP71">
        <v>3.5765417836442106</v>
      </c>
      <c r="AQ71">
        <v>0</v>
      </c>
      <c r="AR71">
        <v>2.7096000000000005</v>
      </c>
      <c r="AS71">
        <v>2.8889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885.90195173592417</v>
      </c>
      <c r="DN71">
        <v>29.380784222678177</v>
      </c>
    </row>
    <row r="72" spans="1:118">
      <c r="A72" t="s">
        <v>114</v>
      </c>
      <c r="B72">
        <v>0</v>
      </c>
      <c r="C72">
        <v>0</v>
      </c>
      <c r="D72">
        <v>10</v>
      </c>
      <c r="E72">
        <v>0</v>
      </c>
      <c r="F72">
        <v>0</v>
      </c>
      <c r="G72">
        <v>15</v>
      </c>
      <c r="H72">
        <v>0</v>
      </c>
      <c r="I72">
        <v>0</v>
      </c>
      <c r="J72">
        <v>17.484500000000001</v>
      </c>
      <c r="K72">
        <v>5.9509967763749199</v>
      </c>
      <c r="L72">
        <v>578.49433792530726</v>
      </c>
      <c r="M72">
        <v>28.225042111173501</v>
      </c>
      <c r="N72">
        <v>17.98</v>
      </c>
      <c r="O72">
        <v>0</v>
      </c>
      <c r="P72">
        <v>27.036708675263775</v>
      </c>
      <c r="Q72">
        <v>6.1309389549922395</v>
      </c>
      <c r="R72">
        <v>7.7278498153467376</v>
      </c>
      <c r="S72">
        <v>8.1009547376664042</v>
      </c>
      <c r="T72">
        <v>0</v>
      </c>
      <c r="U72">
        <v>53.528717026378899</v>
      </c>
      <c r="V72">
        <v>5.1156133828996282</v>
      </c>
      <c r="W72">
        <v>12.761104000994035</v>
      </c>
      <c r="X72">
        <v>45.259888866517258</v>
      </c>
      <c r="Y72">
        <v>0</v>
      </c>
      <c r="Z72">
        <v>0</v>
      </c>
      <c r="AA72">
        <v>4.1197632387069545</v>
      </c>
      <c r="AB72">
        <v>8.0572999999999997</v>
      </c>
      <c r="AC72">
        <v>0</v>
      </c>
      <c r="AD72">
        <v>5.59314</v>
      </c>
      <c r="AE72">
        <v>15.166195200000002</v>
      </c>
      <c r="AF72">
        <v>2.7225000000000001</v>
      </c>
      <c r="AG72">
        <v>12.28734</v>
      </c>
      <c r="AH72">
        <v>17.432400000000001</v>
      </c>
      <c r="AI72">
        <v>0</v>
      </c>
      <c r="AJ72">
        <v>0</v>
      </c>
      <c r="AK72">
        <v>7.9027899999999995</v>
      </c>
      <c r="AL72">
        <v>0</v>
      </c>
      <c r="AM72">
        <v>0</v>
      </c>
      <c r="AN72">
        <v>0.78432999999999997</v>
      </c>
      <c r="AO72">
        <v>5.4119520000000003</v>
      </c>
      <c r="AP72">
        <v>3.5765417836442106</v>
      </c>
      <c r="AQ72">
        <v>0</v>
      </c>
      <c r="AR72">
        <v>2.7096000000000005</v>
      </c>
      <c r="AS72">
        <v>2.8889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897.67797639723551</v>
      </c>
      <c r="DN72">
        <v>29.771428098030118</v>
      </c>
    </row>
    <row r="73" spans="1:118">
      <c r="A73" t="s">
        <v>115</v>
      </c>
      <c r="B73">
        <v>0</v>
      </c>
      <c r="C73">
        <v>0</v>
      </c>
      <c r="D73">
        <v>10</v>
      </c>
      <c r="E73">
        <v>0</v>
      </c>
      <c r="F73">
        <v>0</v>
      </c>
      <c r="G73">
        <v>15</v>
      </c>
      <c r="H73">
        <v>0</v>
      </c>
      <c r="I73">
        <v>0</v>
      </c>
      <c r="J73">
        <v>17.484500000000001</v>
      </c>
      <c r="K73">
        <v>6.1887016750629149</v>
      </c>
      <c r="L73">
        <v>578.49433792530726</v>
      </c>
      <c r="M73">
        <v>28.225042111173501</v>
      </c>
      <c r="N73">
        <v>17.98</v>
      </c>
      <c r="O73">
        <v>0</v>
      </c>
      <c r="P73">
        <v>27.036708675263775</v>
      </c>
      <c r="Q73">
        <v>6.1309389549922395</v>
      </c>
      <c r="R73">
        <v>7.7278498153467376</v>
      </c>
      <c r="S73">
        <v>8.1009547376664042</v>
      </c>
      <c r="T73">
        <v>0</v>
      </c>
      <c r="U73">
        <v>53.528717026378899</v>
      </c>
      <c r="V73">
        <v>5.1156133828996282</v>
      </c>
      <c r="W73">
        <v>12.761104000994035</v>
      </c>
      <c r="X73">
        <v>45.259888866517258</v>
      </c>
      <c r="Y73">
        <v>0</v>
      </c>
      <c r="Z73">
        <v>0</v>
      </c>
      <c r="AA73">
        <v>7.9971874633723221</v>
      </c>
      <c r="AB73">
        <v>8.0572999999999997</v>
      </c>
      <c r="AC73">
        <v>0</v>
      </c>
      <c r="AD73">
        <v>8.3897099999999991</v>
      </c>
      <c r="AE73">
        <v>15.166195200000002</v>
      </c>
      <c r="AF73">
        <v>2.7225000000000001</v>
      </c>
      <c r="AG73">
        <v>12.28734</v>
      </c>
      <c r="AH73">
        <v>21.499960000000005</v>
      </c>
      <c r="AI73">
        <v>0</v>
      </c>
      <c r="AJ73">
        <v>0</v>
      </c>
      <c r="AK73">
        <v>7.9027899999999995</v>
      </c>
      <c r="AL73">
        <v>0</v>
      </c>
      <c r="AM73">
        <v>0</v>
      </c>
      <c r="AN73">
        <v>0.78432999999999997</v>
      </c>
      <c r="AO73">
        <v>5.4119520000000003</v>
      </c>
      <c r="AP73">
        <v>3.5765417836442106</v>
      </c>
      <c r="AQ73">
        <v>4.7358499999999992</v>
      </c>
      <c r="AR73">
        <v>3.387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913.54419781782804</v>
      </c>
      <c r="DN73">
        <v>30.297715800791057</v>
      </c>
    </row>
    <row r="74" spans="1:118">
      <c r="A74" t="s">
        <v>116</v>
      </c>
      <c r="B74">
        <v>0</v>
      </c>
      <c r="C74">
        <v>0</v>
      </c>
      <c r="D74">
        <v>10</v>
      </c>
      <c r="E74">
        <v>0</v>
      </c>
      <c r="F74">
        <v>0</v>
      </c>
      <c r="G74">
        <v>15</v>
      </c>
      <c r="H74">
        <v>0</v>
      </c>
      <c r="I74">
        <v>0</v>
      </c>
      <c r="J74">
        <v>17.484500000000001</v>
      </c>
      <c r="K74">
        <v>6.2092552900401312</v>
      </c>
      <c r="L74">
        <v>578.49433792530726</v>
      </c>
      <c r="M74">
        <v>28.225042111173501</v>
      </c>
      <c r="N74">
        <v>17.98</v>
      </c>
      <c r="O74">
        <v>0</v>
      </c>
      <c r="P74">
        <v>27.036708675263775</v>
      </c>
      <c r="Q74">
        <v>6.1309389549922395</v>
      </c>
      <c r="R74">
        <v>7.7278498153467376</v>
      </c>
      <c r="S74">
        <v>8.1009547376664042</v>
      </c>
      <c r="T74">
        <v>0</v>
      </c>
      <c r="U74">
        <v>53.528717026378899</v>
      </c>
      <c r="V74">
        <v>5.1156133828996282</v>
      </c>
      <c r="W74">
        <v>12.761104000994035</v>
      </c>
      <c r="X74">
        <v>45.259888866517258</v>
      </c>
      <c r="Y74">
        <v>0</v>
      </c>
      <c r="Z74">
        <v>0</v>
      </c>
      <c r="AA74">
        <v>12.116950702079279</v>
      </c>
      <c r="AB74">
        <v>8.0572999999999997</v>
      </c>
      <c r="AC74">
        <v>0</v>
      </c>
      <c r="AD74">
        <v>11.186280000000002</v>
      </c>
      <c r="AE74">
        <v>15.166195200000002</v>
      </c>
      <c r="AF74">
        <v>2.7225000000000001</v>
      </c>
      <c r="AG74">
        <v>12.28734</v>
      </c>
      <c r="AH74">
        <v>26.148600000000009</v>
      </c>
      <c r="AI74">
        <v>0</v>
      </c>
      <c r="AJ74">
        <v>0</v>
      </c>
      <c r="AK74">
        <v>7.9027899999999995</v>
      </c>
      <c r="AL74">
        <v>0</v>
      </c>
      <c r="AM74">
        <v>0</v>
      </c>
      <c r="AN74">
        <v>0.78432999999999997</v>
      </c>
      <c r="AO74">
        <v>5.4119520000000003</v>
      </c>
      <c r="AP74">
        <v>3.5765417836442106</v>
      </c>
      <c r="AQ74">
        <v>9.5490199999999987</v>
      </c>
      <c r="AR74">
        <v>4.0644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930.07205879947162</v>
      </c>
      <c r="DN74">
        <v>30.845951672831557</v>
      </c>
    </row>
    <row r="75" spans="1:118">
      <c r="A75" t="s">
        <v>117</v>
      </c>
      <c r="B75">
        <v>0</v>
      </c>
      <c r="C75">
        <v>0</v>
      </c>
      <c r="D75">
        <v>10</v>
      </c>
      <c r="E75">
        <v>0</v>
      </c>
      <c r="F75">
        <v>0</v>
      </c>
      <c r="G75">
        <v>15</v>
      </c>
      <c r="H75">
        <v>0</v>
      </c>
      <c r="I75">
        <v>0</v>
      </c>
      <c r="J75">
        <v>17.484500000000001</v>
      </c>
      <c r="K75">
        <v>6.4572534217678133</v>
      </c>
      <c r="L75">
        <v>578.49433792530726</v>
      </c>
      <c r="M75">
        <v>28.225042111173501</v>
      </c>
      <c r="N75">
        <v>17.98</v>
      </c>
      <c r="O75">
        <v>0</v>
      </c>
      <c r="P75">
        <v>27.036708675263775</v>
      </c>
      <c r="Q75">
        <v>6.1309389549922395</v>
      </c>
      <c r="R75">
        <v>7.7278498153467376</v>
      </c>
      <c r="S75">
        <v>8.1009547376664042</v>
      </c>
      <c r="T75">
        <v>0</v>
      </c>
      <c r="U75">
        <v>53.528717026378899</v>
      </c>
      <c r="V75">
        <v>5.1156133828996282</v>
      </c>
      <c r="W75">
        <v>12.761104000994035</v>
      </c>
      <c r="X75">
        <v>45.259888866517258</v>
      </c>
      <c r="Y75">
        <v>0</v>
      </c>
      <c r="Z75">
        <v>0</v>
      </c>
      <c r="AA75">
        <v>12.116950702079279</v>
      </c>
      <c r="AB75">
        <v>8.0572999999999997</v>
      </c>
      <c r="AC75">
        <v>0</v>
      </c>
      <c r="AD75">
        <v>11.186280000000002</v>
      </c>
      <c r="AE75">
        <v>15.166195200000002</v>
      </c>
      <c r="AF75">
        <v>2.7225000000000001</v>
      </c>
      <c r="AG75">
        <v>12.28734</v>
      </c>
      <c r="AH75">
        <v>33.412100000000002</v>
      </c>
      <c r="AI75">
        <v>0</v>
      </c>
      <c r="AJ75">
        <v>0</v>
      </c>
      <c r="AK75">
        <v>7.9027899999999995</v>
      </c>
      <c r="AL75">
        <v>0</v>
      </c>
      <c r="AM75">
        <v>0</v>
      </c>
      <c r="AN75">
        <v>0.78432999999999997</v>
      </c>
      <c r="AO75">
        <v>5.4119520000000003</v>
      </c>
      <c r="AP75">
        <v>3.3407258418654706</v>
      </c>
      <c r="AQ75">
        <v>14.32353</v>
      </c>
      <c r="AR75">
        <v>2.7096000000000005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940.42414303397243</v>
      </c>
      <c r="DN75">
        <v>31.189259628279697</v>
      </c>
    </row>
    <row r="76" spans="1:118">
      <c r="A76" t="s">
        <v>118</v>
      </c>
      <c r="B76">
        <v>0</v>
      </c>
      <c r="C76">
        <v>0</v>
      </c>
      <c r="D76">
        <v>10</v>
      </c>
      <c r="E76">
        <v>0</v>
      </c>
      <c r="F76">
        <v>0</v>
      </c>
      <c r="G76">
        <v>15</v>
      </c>
      <c r="H76">
        <v>0</v>
      </c>
      <c r="I76">
        <v>0</v>
      </c>
      <c r="J76">
        <v>17.484500000000001</v>
      </c>
      <c r="K76">
        <v>6.4572609790822479</v>
      </c>
      <c r="L76">
        <v>578.49433792530726</v>
      </c>
      <c r="M76">
        <v>28.225042111173501</v>
      </c>
      <c r="N76">
        <v>17.98</v>
      </c>
      <c r="O76">
        <v>0</v>
      </c>
      <c r="P76">
        <v>27.036708675263775</v>
      </c>
      <c r="Q76">
        <v>6.1309389549922395</v>
      </c>
      <c r="R76">
        <v>7.7278498153467376</v>
      </c>
      <c r="S76">
        <v>8.1009547376664042</v>
      </c>
      <c r="T76">
        <v>0</v>
      </c>
      <c r="U76">
        <v>53.528717026378899</v>
      </c>
      <c r="V76">
        <v>5.1156133828996282</v>
      </c>
      <c r="W76">
        <v>12.761104000994035</v>
      </c>
      <c r="X76">
        <v>45.259888866517258</v>
      </c>
      <c r="Y76">
        <v>0</v>
      </c>
      <c r="Z76">
        <v>0</v>
      </c>
      <c r="AA76">
        <v>12.116950702079279</v>
      </c>
      <c r="AB76">
        <v>8.0572999999999997</v>
      </c>
      <c r="AC76">
        <v>2.9693200000000006</v>
      </c>
      <c r="AD76">
        <v>11.186280000000002</v>
      </c>
      <c r="AE76">
        <v>15.166195200000002</v>
      </c>
      <c r="AF76">
        <v>2.7225000000000001</v>
      </c>
      <c r="AG76">
        <v>12.28734</v>
      </c>
      <c r="AH76">
        <v>37.770200000000003</v>
      </c>
      <c r="AI76">
        <v>0</v>
      </c>
      <c r="AJ76">
        <v>0</v>
      </c>
      <c r="AK76">
        <v>7.9027899999999995</v>
      </c>
      <c r="AL76">
        <v>0</v>
      </c>
      <c r="AM76">
        <v>0</v>
      </c>
      <c r="AN76">
        <v>0.78432999999999997</v>
      </c>
      <c r="AO76">
        <v>5.4119520000000003</v>
      </c>
      <c r="AP76">
        <v>3.3407258418654706</v>
      </c>
      <c r="AQ76">
        <v>19.098039999999997</v>
      </c>
      <c r="AR76">
        <v>2.7096000000000005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952.1376081667072</v>
      </c>
      <c r="DN76">
        <v>31.577732052859517</v>
      </c>
    </row>
    <row r="77" spans="1:118">
      <c r="A77" t="s">
        <v>119</v>
      </c>
      <c r="B77">
        <v>0</v>
      </c>
      <c r="C77">
        <v>0</v>
      </c>
      <c r="D77">
        <v>10</v>
      </c>
      <c r="E77">
        <v>0</v>
      </c>
      <c r="F77">
        <v>0</v>
      </c>
      <c r="G77">
        <v>15</v>
      </c>
      <c r="H77">
        <v>0</v>
      </c>
      <c r="I77">
        <v>0</v>
      </c>
      <c r="J77">
        <v>17.484500000000001</v>
      </c>
      <c r="K77">
        <v>6.7155774836532371</v>
      </c>
      <c r="L77">
        <v>578.49433792530726</v>
      </c>
      <c r="M77">
        <v>28.225042111173501</v>
      </c>
      <c r="N77">
        <v>17.98</v>
      </c>
      <c r="O77">
        <v>0</v>
      </c>
      <c r="P77">
        <v>28.784100031934802</v>
      </c>
      <c r="Q77">
        <v>6.1309389549922395</v>
      </c>
      <c r="R77">
        <v>7.7278498153467376</v>
      </c>
      <c r="S77">
        <v>8.1009547376664042</v>
      </c>
      <c r="T77">
        <v>0</v>
      </c>
      <c r="U77">
        <v>53.528717026378899</v>
      </c>
      <c r="V77">
        <v>5.1156133828996282</v>
      </c>
      <c r="W77">
        <v>12.761104000994035</v>
      </c>
      <c r="X77">
        <v>45.259888866517258</v>
      </c>
      <c r="Y77">
        <v>0</v>
      </c>
      <c r="Z77">
        <v>0.67500000000000004</v>
      </c>
      <c r="AA77">
        <v>12.116950702079279</v>
      </c>
      <c r="AB77">
        <v>8.0572999999999997</v>
      </c>
      <c r="AC77">
        <v>5.9386399999999995</v>
      </c>
      <c r="AD77">
        <v>11.212219200000002</v>
      </c>
      <c r="AE77">
        <v>15.166195200000002</v>
      </c>
      <c r="AF77">
        <v>2.7225000000000001</v>
      </c>
      <c r="AG77">
        <v>12.28734</v>
      </c>
      <c r="AH77">
        <v>43.058028000000007</v>
      </c>
      <c r="AI77">
        <v>0.97650000000000015</v>
      </c>
      <c r="AJ77">
        <v>0</v>
      </c>
      <c r="AK77">
        <v>7.9027899999999995</v>
      </c>
      <c r="AL77">
        <v>0</v>
      </c>
      <c r="AM77">
        <v>1.3905999999999998</v>
      </c>
      <c r="AN77">
        <v>0.78432999999999997</v>
      </c>
      <c r="AO77">
        <v>5.4119520000000003</v>
      </c>
      <c r="AP77">
        <v>3.3407258418654706</v>
      </c>
      <c r="AQ77">
        <v>19.098039999999997</v>
      </c>
      <c r="AR77">
        <v>2.7096000000000005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965.04058153393532</v>
      </c>
      <c r="DN77">
        <v>32.005653746873207</v>
      </c>
    </row>
    <row r="78" spans="1:118">
      <c r="A78" t="s">
        <v>120</v>
      </c>
      <c r="B78">
        <v>0</v>
      </c>
      <c r="C78">
        <v>0</v>
      </c>
      <c r="D78">
        <v>0.50008417834394903</v>
      </c>
      <c r="E78">
        <v>0</v>
      </c>
      <c r="F78">
        <v>0</v>
      </c>
      <c r="G78">
        <v>0.52685936363636354</v>
      </c>
      <c r="H78">
        <v>0</v>
      </c>
      <c r="I78">
        <v>0</v>
      </c>
      <c r="J78">
        <v>2.8264508353863387</v>
      </c>
      <c r="K78">
        <v>6.7155982635815734</v>
      </c>
      <c r="L78">
        <v>578.49433792530726</v>
      </c>
      <c r="M78">
        <v>28.225042111173501</v>
      </c>
      <c r="N78">
        <v>17.98</v>
      </c>
      <c r="O78">
        <v>0</v>
      </c>
      <c r="P78">
        <v>29.899537695357218</v>
      </c>
      <c r="Q78">
        <v>6.1309389549922395</v>
      </c>
      <c r="R78">
        <v>7.7278498153467376</v>
      </c>
      <c r="S78">
        <v>8.1009547376664042</v>
      </c>
      <c r="T78">
        <v>0</v>
      </c>
      <c r="U78">
        <v>53.528717026378899</v>
      </c>
      <c r="V78">
        <v>5.1156133828996282</v>
      </c>
      <c r="W78">
        <v>12.761104000994035</v>
      </c>
      <c r="X78">
        <v>45.259888866517258</v>
      </c>
      <c r="Y78">
        <v>0</v>
      </c>
      <c r="Z78">
        <v>6.0021000000000004</v>
      </c>
      <c r="AA78">
        <v>12.929271077146673</v>
      </c>
      <c r="AB78">
        <v>12.12276</v>
      </c>
      <c r="AC78">
        <v>8.9169460386367199</v>
      </c>
      <c r="AD78">
        <v>11.212219200000002</v>
      </c>
      <c r="AE78">
        <v>15.166195200000002</v>
      </c>
      <c r="AF78">
        <v>6.049999999999998</v>
      </c>
      <c r="AG78">
        <v>12.28734</v>
      </c>
      <c r="AH78">
        <v>43.058028000000007</v>
      </c>
      <c r="AI78">
        <v>1.9530000000000003</v>
      </c>
      <c r="AJ78">
        <v>0</v>
      </c>
      <c r="AK78">
        <v>7.9027899999999995</v>
      </c>
      <c r="AL78">
        <v>0</v>
      </c>
      <c r="AM78">
        <v>4.8491040000000005</v>
      </c>
      <c r="AN78">
        <v>0.78432999999999997</v>
      </c>
      <c r="AO78">
        <v>5.4119520000000003</v>
      </c>
      <c r="AP78">
        <v>3.3407258418654706</v>
      </c>
      <c r="AQ78">
        <v>19.098039999999997</v>
      </c>
      <c r="AR78">
        <v>2.7096000000000005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949.00250154726814</v>
      </c>
      <c r="DN78">
        <v>31.47377696796212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0.59999250793650794</v>
      </c>
      <c r="K79">
        <v>6.9634147448348784</v>
      </c>
      <c r="L79">
        <v>578.49433792530726</v>
      </c>
      <c r="M79">
        <v>28.225042111173501</v>
      </c>
      <c r="N79">
        <v>17.98</v>
      </c>
      <c r="O79">
        <v>0</v>
      </c>
      <c r="P79">
        <v>30.371711899791233</v>
      </c>
      <c r="Q79">
        <v>6.1309389549922395</v>
      </c>
      <c r="R79">
        <v>7.7278498153467376</v>
      </c>
      <c r="S79">
        <v>8.1009547376664042</v>
      </c>
      <c r="T79">
        <v>0</v>
      </c>
      <c r="U79">
        <v>53.528717026378899</v>
      </c>
      <c r="V79">
        <v>5.1156133828996282</v>
      </c>
      <c r="W79">
        <v>12.761104000994035</v>
      </c>
      <c r="X79">
        <v>45.259888866517258</v>
      </c>
      <c r="Y79">
        <v>0</v>
      </c>
      <c r="Z79">
        <v>6.0021000000000004</v>
      </c>
      <c r="AA79">
        <v>12.929271077146673</v>
      </c>
      <c r="AB79">
        <v>12.12276</v>
      </c>
      <c r="AC79">
        <v>8.9169460386367199</v>
      </c>
      <c r="AD79">
        <v>11.212219200000002</v>
      </c>
      <c r="AE79">
        <v>15.166195200000002</v>
      </c>
      <c r="AF79">
        <v>6.049999999999998</v>
      </c>
      <c r="AG79">
        <v>12.28734</v>
      </c>
      <c r="AH79">
        <v>43.058028000000007</v>
      </c>
      <c r="AI79">
        <v>10.033732799999999</v>
      </c>
      <c r="AJ79">
        <v>0</v>
      </c>
      <c r="AK79">
        <v>7.9027899999999995</v>
      </c>
      <c r="AL79">
        <v>0</v>
      </c>
      <c r="AM79">
        <v>4.8491040000000005</v>
      </c>
      <c r="AN79">
        <v>0.78432999999999997</v>
      </c>
      <c r="AO79">
        <v>5.4119520000000003</v>
      </c>
      <c r="AP79">
        <v>3.3407258418654706</v>
      </c>
      <c r="AQ79">
        <v>19.098039999999997</v>
      </c>
      <c r="AR79">
        <v>11.854500000000003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963.2231028486234</v>
      </c>
      <c r="DN79">
        <v>31.945397282864011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6.9736524210740027</v>
      </c>
      <c r="L80">
        <v>578.49433792530726</v>
      </c>
      <c r="M80">
        <v>28.225042111173501</v>
      </c>
      <c r="N80">
        <v>17.98</v>
      </c>
      <c r="O80">
        <v>0</v>
      </c>
      <c r="P80">
        <v>29.910193917558544</v>
      </c>
      <c r="Q80">
        <v>6.1309389549922395</v>
      </c>
      <c r="R80">
        <v>7.7278498153467376</v>
      </c>
      <c r="S80">
        <v>8.1009547376664042</v>
      </c>
      <c r="T80">
        <v>0</v>
      </c>
      <c r="U80">
        <v>53.528717026378899</v>
      </c>
      <c r="V80">
        <v>5.1156133828996282</v>
      </c>
      <c r="W80">
        <v>12.761104000994035</v>
      </c>
      <c r="X80">
        <v>45.259888866517258</v>
      </c>
      <c r="Y80">
        <v>0</v>
      </c>
      <c r="Z80">
        <v>6.0021000000000004</v>
      </c>
      <c r="AA80">
        <v>12.929271077146673</v>
      </c>
      <c r="AB80">
        <v>12.12276</v>
      </c>
      <c r="AC80">
        <v>8.9169460386367199</v>
      </c>
      <c r="AD80">
        <v>11.212219200000002</v>
      </c>
      <c r="AE80">
        <v>15.166195200000002</v>
      </c>
      <c r="AF80">
        <v>6.049999999999998</v>
      </c>
      <c r="AG80">
        <v>12.28734</v>
      </c>
      <c r="AH80">
        <v>43.058028000000007</v>
      </c>
      <c r="AI80">
        <v>15.050599199999999</v>
      </c>
      <c r="AJ80">
        <v>0</v>
      </c>
      <c r="AK80">
        <v>7.9027899999999995</v>
      </c>
      <c r="AL80">
        <v>0</v>
      </c>
      <c r="AM80">
        <v>4.8491040000000005</v>
      </c>
      <c r="AN80">
        <v>0.78432999999999997</v>
      </c>
      <c r="AO80">
        <v>5.4119520000000003</v>
      </c>
      <c r="AP80">
        <v>3.3407258418654706</v>
      </c>
      <c r="AQ80">
        <v>19.098039999999997</v>
      </c>
      <c r="AR80">
        <v>11.854500000000003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967.06140056421089</v>
      </c>
      <c r="DN80">
        <v>32.072693153346485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7.2113093340141816</v>
      </c>
      <c r="L81">
        <v>578.49433792530726</v>
      </c>
      <c r="M81">
        <v>28.225042111173501</v>
      </c>
      <c r="N81">
        <v>17.98</v>
      </c>
      <c r="O81">
        <v>0</v>
      </c>
      <c r="P81">
        <v>29.910193917558544</v>
      </c>
      <c r="Q81">
        <v>6.1309389549922395</v>
      </c>
      <c r="R81">
        <v>7.7278498153467376</v>
      </c>
      <c r="S81">
        <v>8.1009547376664042</v>
      </c>
      <c r="T81">
        <v>0</v>
      </c>
      <c r="U81">
        <v>53.528717026378899</v>
      </c>
      <c r="V81">
        <v>5.1156133828996282</v>
      </c>
      <c r="W81">
        <v>13.450743057936879</v>
      </c>
      <c r="X81">
        <v>45.259888866517258</v>
      </c>
      <c r="Y81">
        <v>0</v>
      </c>
      <c r="Z81">
        <v>6.0021000000000004</v>
      </c>
      <c r="AA81">
        <v>12.929271077146673</v>
      </c>
      <c r="AB81">
        <v>12.12276</v>
      </c>
      <c r="AC81">
        <v>8.9169460386367199</v>
      </c>
      <c r="AD81">
        <v>11.212219200000002</v>
      </c>
      <c r="AE81">
        <v>15.166195200000002</v>
      </c>
      <c r="AF81">
        <v>6.049999999999998</v>
      </c>
      <c r="AG81">
        <v>12.28734</v>
      </c>
      <c r="AH81">
        <v>43.058028000000007</v>
      </c>
      <c r="AI81">
        <v>15.050599199999999</v>
      </c>
      <c r="AJ81">
        <v>0</v>
      </c>
      <c r="AK81">
        <v>7.9027899999999995</v>
      </c>
      <c r="AL81">
        <v>0</v>
      </c>
      <c r="AM81">
        <v>4.8491040000000005</v>
      </c>
      <c r="AN81">
        <v>0.78432999999999997</v>
      </c>
      <c r="AO81">
        <v>5.4119520000000003</v>
      </c>
      <c r="AP81">
        <v>3.3407258418654706</v>
      </c>
      <c r="AQ81">
        <v>19.098039999999997</v>
      </c>
      <c r="AR81">
        <v>3.7257000000000007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960.09106502391103</v>
      </c>
      <c r="DN81">
        <v>31.841524663529267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7.4594841804904881</v>
      </c>
      <c r="L82">
        <v>578.49433792530726</v>
      </c>
      <c r="M82">
        <v>28.225042111173501</v>
      </c>
      <c r="N82">
        <v>17.98</v>
      </c>
      <c r="O82">
        <v>0</v>
      </c>
      <c r="P82">
        <v>29.910193917558544</v>
      </c>
      <c r="Q82">
        <v>6.1309389549922395</v>
      </c>
      <c r="R82">
        <v>7.7278498153467376</v>
      </c>
      <c r="S82">
        <v>8.1009547376664042</v>
      </c>
      <c r="T82">
        <v>0</v>
      </c>
      <c r="U82">
        <v>53.528717026378899</v>
      </c>
      <c r="V82">
        <v>5.1156133828996282</v>
      </c>
      <c r="W82">
        <v>13.494668936370038</v>
      </c>
      <c r="X82">
        <v>45.259888866517258</v>
      </c>
      <c r="Y82">
        <v>0</v>
      </c>
      <c r="Z82">
        <v>6.0021000000000004</v>
      </c>
      <c r="AA82">
        <v>12.929271077146673</v>
      </c>
      <c r="AB82">
        <v>12.12276</v>
      </c>
      <c r="AC82">
        <v>8.9169460386367199</v>
      </c>
      <c r="AD82">
        <v>11.212219200000002</v>
      </c>
      <c r="AE82">
        <v>15.166195200000002</v>
      </c>
      <c r="AF82">
        <v>6.049999999999998</v>
      </c>
      <c r="AG82">
        <v>12.28734</v>
      </c>
      <c r="AH82">
        <v>43.058028000000007</v>
      </c>
      <c r="AI82">
        <v>15.050599199999999</v>
      </c>
      <c r="AJ82">
        <v>0</v>
      </c>
      <c r="AK82">
        <v>7.9027899999999995</v>
      </c>
      <c r="AL82">
        <v>0</v>
      </c>
      <c r="AM82">
        <v>4.8491040000000005</v>
      </c>
      <c r="AN82">
        <v>0.78432999999999997</v>
      </c>
      <c r="AO82">
        <v>5.4119520000000003</v>
      </c>
      <c r="AP82">
        <v>3.3407258418654706</v>
      </c>
      <c r="AQ82">
        <v>19.098039999999997</v>
      </c>
      <c r="AR82">
        <v>3.7257000000000007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960.37378917042406</v>
      </c>
      <c r="DN82">
        <v>31.850901241925673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7.7278973942639206</v>
      </c>
      <c r="L83">
        <v>578.49433792530726</v>
      </c>
      <c r="M83">
        <v>28.225042111173501</v>
      </c>
      <c r="N83">
        <v>17.98</v>
      </c>
      <c r="O83">
        <v>0</v>
      </c>
      <c r="P83">
        <v>29.910193917558544</v>
      </c>
      <c r="Q83">
        <v>6.1309389549922395</v>
      </c>
      <c r="R83">
        <v>7.7278498153467376</v>
      </c>
      <c r="S83">
        <v>8.1009547376664042</v>
      </c>
      <c r="T83">
        <v>0</v>
      </c>
      <c r="U83">
        <v>53.528717026378899</v>
      </c>
      <c r="V83">
        <v>5.1156133828996282</v>
      </c>
      <c r="W83">
        <v>13.494668936370038</v>
      </c>
      <c r="X83">
        <v>45.259888866517258</v>
      </c>
      <c r="Y83">
        <v>0</v>
      </c>
      <c r="Z83">
        <v>6.0021000000000004</v>
      </c>
      <c r="AA83">
        <v>12.916669448416506</v>
      </c>
      <c r="AB83">
        <v>12.12276</v>
      </c>
      <c r="AC83">
        <v>8.9169460386367199</v>
      </c>
      <c r="AD83">
        <v>8.1465299999999985</v>
      </c>
      <c r="AE83">
        <v>15.166195200000002</v>
      </c>
      <c r="AF83">
        <v>6.049999999999998</v>
      </c>
      <c r="AG83">
        <v>12.28734</v>
      </c>
      <c r="AH83">
        <v>37.770200000000003</v>
      </c>
      <c r="AI83">
        <v>15.050599199999999</v>
      </c>
      <c r="AJ83">
        <v>0</v>
      </c>
      <c r="AK83">
        <v>7.9027899999999995</v>
      </c>
      <c r="AL83">
        <v>0</v>
      </c>
      <c r="AM83">
        <v>4.8491040000000005</v>
      </c>
      <c r="AN83">
        <v>0.78432999999999997</v>
      </c>
      <c r="AO83">
        <v>5.4119520000000003</v>
      </c>
      <c r="AP83">
        <v>3.3407258418654706</v>
      </c>
      <c r="AQ83">
        <v>19.098039999999997</v>
      </c>
      <c r="AR83">
        <v>3.7257000000000007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952.53601999740988</v>
      </c>
      <c r="DN83">
        <v>31.59096479998313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7.976072378075191</v>
      </c>
      <c r="L84">
        <v>578.49433792530726</v>
      </c>
      <c r="M84">
        <v>28.225042111173501</v>
      </c>
      <c r="N84">
        <v>17.98</v>
      </c>
      <c r="O84">
        <v>0</v>
      </c>
      <c r="P84">
        <v>29.910193917558544</v>
      </c>
      <c r="Q84">
        <v>6.1309389549922395</v>
      </c>
      <c r="R84">
        <v>7.7278498153467376</v>
      </c>
      <c r="S84">
        <v>8.1009547376664042</v>
      </c>
      <c r="T84">
        <v>0</v>
      </c>
      <c r="U84">
        <v>53.528717026378899</v>
      </c>
      <c r="V84">
        <v>5.1156133828996282</v>
      </c>
      <c r="W84">
        <v>13.494668936370038</v>
      </c>
      <c r="X84">
        <v>45.259888866517258</v>
      </c>
      <c r="Y84">
        <v>0</v>
      </c>
      <c r="Z84">
        <v>2.0007000000000006</v>
      </c>
      <c r="AA84">
        <v>12.916669448416506</v>
      </c>
      <c r="AB84">
        <v>12.12276</v>
      </c>
      <c r="AC84">
        <v>8.9169460386367199</v>
      </c>
      <c r="AD84">
        <v>8.1059999999999999</v>
      </c>
      <c r="AE84">
        <v>10.110796799999997</v>
      </c>
      <c r="AF84">
        <v>6.049999999999998</v>
      </c>
      <c r="AG84">
        <v>12.28734</v>
      </c>
      <c r="AH84">
        <v>37.770200000000003</v>
      </c>
      <c r="AI84">
        <v>10.033732799999999</v>
      </c>
      <c r="AJ84">
        <v>0</v>
      </c>
      <c r="AK84">
        <v>7.9027899999999995</v>
      </c>
      <c r="AL84">
        <v>0</v>
      </c>
      <c r="AM84">
        <v>4.8491040000000005</v>
      </c>
      <c r="AN84">
        <v>0.78432999999999997</v>
      </c>
      <c r="AO84">
        <v>5.4119520000000003</v>
      </c>
      <c r="AP84">
        <v>3.3407258418654706</v>
      </c>
      <c r="AQ84">
        <v>19.098039999999997</v>
      </c>
      <c r="AR84">
        <v>3.7257000000000007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939.11509936956281</v>
      </c>
      <c r="DN84">
        <v>31.145865611641629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8.2241043396336746</v>
      </c>
      <c r="L85">
        <v>578.49433792530726</v>
      </c>
      <c r="M85">
        <v>28.225042111173501</v>
      </c>
      <c r="N85">
        <v>17.98</v>
      </c>
      <c r="O85">
        <v>0</v>
      </c>
      <c r="P85">
        <v>29.910193917558544</v>
      </c>
      <c r="Q85">
        <v>6.1309389549922395</v>
      </c>
      <c r="R85">
        <v>7.7278498153467376</v>
      </c>
      <c r="S85">
        <v>8.1009547376664042</v>
      </c>
      <c r="T85">
        <v>0</v>
      </c>
      <c r="U85">
        <v>53.528717026378899</v>
      </c>
      <c r="V85">
        <v>5.1156133828996282</v>
      </c>
      <c r="W85">
        <v>13.494668936370038</v>
      </c>
      <c r="X85">
        <v>45.259888866517258</v>
      </c>
      <c r="Y85">
        <v>0</v>
      </c>
      <c r="Z85">
        <v>2.0007000000000006</v>
      </c>
      <c r="AA85">
        <v>8.6030349984762875</v>
      </c>
      <c r="AB85">
        <v>12.12276</v>
      </c>
      <c r="AC85">
        <v>8.9169460386367199</v>
      </c>
      <c r="AD85">
        <v>8.1059999999999999</v>
      </c>
      <c r="AE85">
        <v>15.166195200000002</v>
      </c>
      <c r="AF85">
        <v>6.049999999999998</v>
      </c>
      <c r="AG85">
        <v>12.28734</v>
      </c>
      <c r="AH85">
        <v>34.864800000000002</v>
      </c>
      <c r="AI85">
        <v>1.5624</v>
      </c>
      <c r="AJ85">
        <v>0</v>
      </c>
      <c r="AK85">
        <v>7.9027899999999995</v>
      </c>
      <c r="AL85">
        <v>0</v>
      </c>
      <c r="AM85">
        <v>4.8491040000000005</v>
      </c>
      <c r="AN85">
        <v>0.78432999999999997</v>
      </c>
      <c r="AO85">
        <v>5.4119520000000003</v>
      </c>
      <c r="AP85">
        <v>3.3407258418654706</v>
      </c>
      <c r="AQ85">
        <v>19.098039999999997</v>
      </c>
      <c r="AR85">
        <v>5.4192000000000009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930.70081989065284</v>
      </c>
      <c r="DN85">
        <v>30.866708202169779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8.4824684027055</v>
      </c>
      <c r="L86">
        <v>578.49433792530726</v>
      </c>
      <c r="M86">
        <v>28.225042111173501</v>
      </c>
      <c r="N86">
        <v>17.98</v>
      </c>
      <c r="O86">
        <v>0</v>
      </c>
      <c r="P86">
        <v>29.910193917558544</v>
      </c>
      <c r="Q86">
        <v>6.1309389549922395</v>
      </c>
      <c r="R86">
        <v>7.7278498153467376</v>
      </c>
      <c r="S86">
        <v>8.1009547376664042</v>
      </c>
      <c r="T86">
        <v>0</v>
      </c>
      <c r="U86">
        <v>53.528717026378899</v>
      </c>
      <c r="V86">
        <v>5.1156133828996282</v>
      </c>
      <c r="W86">
        <v>13.494668936370038</v>
      </c>
      <c r="X86">
        <v>45.259888866517258</v>
      </c>
      <c r="Y86">
        <v>0</v>
      </c>
      <c r="Z86">
        <v>0</v>
      </c>
      <c r="AA86">
        <v>7.9971874633723221</v>
      </c>
      <c r="AB86">
        <v>12.12276</v>
      </c>
      <c r="AC86">
        <v>5.9386399999999995</v>
      </c>
      <c r="AD86">
        <v>5.2688999999999995</v>
      </c>
      <c r="AE86">
        <v>15.166195200000002</v>
      </c>
      <c r="AF86">
        <v>3.024999999999999</v>
      </c>
      <c r="AG86">
        <v>12.28734</v>
      </c>
      <c r="AH86">
        <v>31.959400000000002</v>
      </c>
      <c r="AI86">
        <v>0</v>
      </c>
      <c r="AJ86">
        <v>0</v>
      </c>
      <c r="AK86">
        <v>7.9027899999999995</v>
      </c>
      <c r="AL86">
        <v>0</v>
      </c>
      <c r="AM86">
        <v>2.5767000000000002</v>
      </c>
      <c r="AN86">
        <v>0.78432999999999997</v>
      </c>
      <c r="AO86">
        <v>5.4119520000000003</v>
      </c>
      <c r="AP86">
        <v>3.3407258418654706</v>
      </c>
      <c r="AQ86">
        <v>14.84544</v>
      </c>
      <c r="AR86">
        <v>5.4192000000000009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909.23146278206252</v>
      </c>
      <c r="DN86">
        <v>30.154671800091236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8.7405498101714691</v>
      </c>
      <c r="L87">
        <v>578.49433792530726</v>
      </c>
      <c r="M87">
        <v>28.225042111173501</v>
      </c>
      <c r="N87">
        <v>17.98</v>
      </c>
      <c r="O87">
        <v>0</v>
      </c>
      <c r="P87">
        <v>29.910193917558544</v>
      </c>
      <c r="Q87">
        <v>6.1309389549922395</v>
      </c>
      <c r="R87">
        <v>7.7278498153467376</v>
      </c>
      <c r="S87">
        <v>8.1009547376664042</v>
      </c>
      <c r="T87">
        <v>0</v>
      </c>
      <c r="U87">
        <v>53.528717026378899</v>
      </c>
      <c r="V87">
        <v>5.1156133828996282</v>
      </c>
      <c r="W87">
        <v>13.494668936370038</v>
      </c>
      <c r="X87">
        <v>45.259888866517258</v>
      </c>
      <c r="Y87">
        <v>0</v>
      </c>
      <c r="Z87">
        <v>0</v>
      </c>
      <c r="AA87">
        <v>4.1197632387069545</v>
      </c>
      <c r="AB87">
        <v>8.0818399999999979</v>
      </c>
      <c r="AC87">
        <v>2.9693200000000006</v>
      </c>
      <c r="AD87">
        <v>5.2688999999999995</v>
      </c>
      <c r="AE87">
        <v>15.166195200000002</v>
      </c>
      <c r="AF87">
        <v>2.7225000000000001</v>
      </c>
      <c r="AG87">
        <v>12.28734</v>
      </c>
      <c r="AH87">
        <v>26.148600000000009</v>
      </c>
      <c r="AI87">
        <v>0</v>
      </c>
      <c r="AJ87">
        <v>0</v>
      </c>
      <c r="AK87">
        <v>7.9027899999999995</v>
      </c>
      <c r="AL87">
        <v>0</v>
      </c>
      <c r="AM87">
        <v>0</v>
      </c>
      <c r="AN87">
        <v>0.78432999999999997</v>
      </c>
      <c r="AO87">
        <v>5.4119520000000003</v>
      </c>
      <c r="AP87">
        <v>3.3407258418654706</v>
      </c>
      <c r="AQ87">
        <v>14.304199999999998</v>
      </c>
      <c r="AR87">
        <v>5.4192000000000009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890.00826019534929</v>
      </c>
      <c r="DN87">
        <v>29.517051569605059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8.9989146516171648</v>
      </c>
      <c r="L88">
        <v>578.49433792530726</v>
      </c>
      <c r="M88">
        <v>28.225042111173501</v>
      </c>
      <c r="N88">
        <v>17.98</v>
      </c>
      <c r="O88">
        <v>0</v>
      </c>
      <c r="P88">
        <v>29.910193917558544</v>
      </c>
      <c r="Q88">
        <v>6.1309389549922395</v>
      </c>
      <c r="R88">
        <v>7.7278498153467376</v>
      </c>
      <c r="S88">
        <v>8.1009547376664042</v>
      </c>
      <c r="T88">
        <v>0</v>
      </c>
      <c r="U88">
        <v>53.528717026378899</v>
      </c>
      <c r="V88">
        <v>5.1156133828996282</v>
      </c>
      <c r="W88">
        <v>13.494668936370038</v>
      </c>
      <c r="X88">
        <v>45.259888866517258</v>
      </c>
      <c r="Y88">
        <v>0</v>
      </c>
      <c r="Z88">
        <v>0</v>
      </c>
      <c r="AA88">
        <v>3.877424224665369</v>
      </c>
      <c r="AB88">
        <v>8.0818399999999979</v>
      </c>
      <c r="AC88">
        <v>2.9693200000000006</v>
      </c>
      <c r="AD88">
        <v>5.2688999999999995</v>
      </c>
      <c r="AE88">
        <v>15.166195200000002</v>
      </c>
      <c r="AF88">
        <v>2.7225000000000001</v>
      </c>
      <c r="AG88">
        <v>12.28734</v>
      </c>
      <c r="AH88">
        <v>20.337800000000001</v>
      </c>
      <c r="AI88">
        <v>0</v>
      </c>
      <c r="AJ88">
        <v>0</v>
      </c>
      <c r="AK88">
        <v>7.9027899999999995</v>
      </c>
      <c r="AL88">
        <v>0</v>
      </c>
      <c r="AM88">
        <v>0</v>
      </c>
      <c r="AN88">
        <v>0.78432999999999997</v>
      </c>
      <c r="AO88">
        <v>5.4119520000000003</v>
      </c>
      <c r="AP88">
        <v>3.3407258418654706</v>
      </c>
      <c r="AQ88">
        <v>14.304199999999998</v>
      </c>
      <c r="AR88">
        <v>5.4192000000000009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884.39950376769934</v>
      </c>
      <c r="DN88">
        <v>29.331033824659102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9.2469510767006753</v>
      </c>
      <c r="L89">
        <v>578.49433792530726</v>
      </c>
      <c r="M89">
        <v>28.225042111173501</v>
      </c>
      <c r="N89">
        <v>17.98</v>
      </c>
      <c r="O89">
        <v>0</v>
      </c>
      <c r="P89">
        <v>31.255342902424175</v>
      </c>
      <c r="Q89">
        <v>6.1309389549922395</v>
      </c>
      <c r="R89">
        <v>7.7278498153467376</v>
      </c>
      <c r="S89">
        <v>8.1009547376664042</v>
      </c>
      <c r="T89">
        <v>0</v>
      </c>
      <c r="U89">
        <v>53.528717026378899</v>
      </c>
      <c r="V89">
        <v>5.1156133828996282</v>
      </c>
      <c r="W89">
        <v>13.494668936370038</v>
      </c>
      <c r="X89">
        <v>45.259888866517258</v>
      </c>
      <c r="Y89">
        <v>0</v>
      </c>
      <c r="Z89">
        <v>0</v>
      </c>
      <c r="AA89">
        <v>0</v>
      </c>
      <c r="AB89">
        <v>8.0818399999999979</v>
      </c>
      <c r="AC89">
        <v>2.9693200000000006</v>
      </c>
      <c r="AD89">
        <v>2.79657</v>
      </c>
      <c r="AE89">
        <v>15.166195200000002</v>
      </c>
      <c r="AF89">
        <v>2.7225000000000001</v>
      </c>
      <c r="AG89">
        <v>12.28734</v>
      </c>
      <c r="AH89">
        <v>17.432400000000001</v>
      </c>
      <c r="AI89">
        <v>0</v>
      </c>
      <c r="AJ89">
        <v>0</v>
      </c>
      <c r="AK89">
        <v>7.9027899999999995</v>
      </c>
      <c r="AL89">
        <v>0</v>
      </c>
      <c r="AM89">
        <v>0</v>
      </c>
      <c r="AN89">
        <v>0.78432999999999997</v>
      </c>
      <c r="AO89">
        <v>5.4119520000000003</v>
      </c>
      <c r="AP89">
        <v>3.3407258418654706</v>
      </c>
      <c r="AQ89">
        <v>14.304199999999998</v>
      </c>
      <c r="AR89">
        <v>5.4192000000000009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876.98357225685777</v>
      </c>
      <c r="DN89">
        <v>29.084996520784593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9.3604410878843343</v>
      </c>
      <c r="L90">
        <v>578.49433792530726</v>
      </c>
      <c r="M90">
        <v>28.225042111173501</v>
      </c>
      <c r="N90">
        <v>17.98</v>
      </c>
      <c r="O90">
        <v>0</v>
      </c>
      <c r="P90">
        <v>31.525568181818183</v>
      </c>
      <c r="Q90">
        <v>6.1309389549922395</v>
      </c>
      <c r="R90">
        <v>7.7278498153467376</v>
      </c>
      <c r="S90">
        <v>8.1009547376664042</v>
      </c>
      <c r="T90">
        <v>0</v>
      </c>
      <c r="U90">
        <v>53.528717026378899</v>
      </c>
      <c r="V90">
        <v>5.1156133828996282</v>
      </c>
      <c r="W90">
        <v>13.494668936370038</v>
      </c>
      <c r="X90">
        <v>45.259888866517258</v>
      </c>
      <c r="Y90">
        <v>0</v>
      </c>
      <c r="Z90">
        <v>0</v>
      </c>
      <c r="AA90">
        <v>0</v>
      </c>
      <c r="AB90">
        <v>8.0818399999999979</v>
      </c>
      <c r="AC90">
        <v>2.9693200000000006</v>
      </c>
      <c r="AD90">
        <v>2.79657</v>
      </c>
      <c r="AE90">
        <v>15.166195200000002</v>
      </c>
      <c r="AF90">
        <v>2.7225000000000001</v>
      </c>
      <c r="AG90">
        <v>12.28734</v>
      </c>
      <c r="AH90">
        <v>14.352675999999999</v>
      </c>
      <c r="AI90">
        <v>0</v>
      </c>
      <c r="AJ90">
        <v>0</v>
      </c>
      <c r="AK90">
        <v>7.9027899999999995</v>
      </c>
      <c r="AL90">
        <v>0</v>
      </c>
      <c r="AM90">
        <v>0</v>
      </c>
      <c r="AN90">
        <v>0.78432999999999997</v>
      </c>
      <c r="AO90">
        <v>5.4119520000000003</v>
      </c>
      <c r="AP90">
        <v>3.3407258418654706</v>
      </c>
      <c r="AQ90">
        <v>10.32222</v>
      </c>
      <c r="AR90">
        <v>5.4192000000000009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870.51994683984924</v>
      </c>
      <c r="DN90">
        <v>28.870633228370512</v>
      </c>
    </row>
    <row r="91" spans="1:118">
      <c r="A91" t="s">
        <v>133</v>
      </c>
      <c r="B91">
        <v>0</v>
      </c>
      <c r="C91">
        <v>0</v>
      </c>
      <c r="D91">
        <v>4.9734464510709788</v>
      </c>
      <c r="E91">
        <v>0</v>
      </c>
      <c r="F91">
        <v>0</v>
      </c>
      <c r="G91">
        <v>8.6162823357664244</v>
      </c>
      <c r="H91">
        <v>0</v>
      </c>
      <c r="I91">
        <v>0</v>
      </c>
      <c r="J91">
        <v>5.719904210526316</v>
      </c>
      <c r="K91">
        <v>9.3604410878843343</v>
      </c>
      <c r="L91">
        <v>578.49433792530726</v>
      </c>
      <c r="M91">
        <v>28.225042111173501</v>
      </c>
      <c r="N91">
        <v>17.98</v>
      </c>
      <c r="O91">
        <v>0</v>
      </c>
      <c r="P91">
        <v>31.525568181818183</v>
      </c>
      <c r="Q91">
        <v>6.1309389549922395</v>
      </c>
      <c r="R91">
        <v>7.7278498153467376</v>
      </c>
      <c r="S91">
        <v>8.1009547376664042</v>
      </c>
      <c r="T91">
        <v>0</v>
      </c>
      <c r="U91">
        <v>53.528717026378899</v>
      </c>
      <c r="V91">
        <v>5.1156133828996282</v>
      </c>
      <c r="W91">
        <v>13.494668936370038</v>
      </c>
      <c r="X91">
        <v>45.259888866517258</v>
      </c>
      <c r="Y91">
        <v>0</v>
      </c>
      <c r="Z91">
        <v>0</v>
      </c>
      <c r="AA91">
        <v>0</v>
      </c>
      <c r="AB91">
        <v>8.0818399999999979</v>
      </c>
      <c r="AC91">
        <v>2.9693200000000006</v>
      </c>
      <c r="AD91">
        <v>2.79657</v>
      </c>
      <c r="AE91">
        <v>15.166195200000002</v>
      </c>
      <c r="AF91">
        <v>2.7225000000000001</v>
      </c>
      <c r="AG91">
        <v>12.28734</v>
      </c>
      <c r="AH91">
        <v>12.812814000000003</v>
      </c>
      <c r="AI91">
        <v>0</v>
      </c>
      <c r="AJ91">
        <v>0</v>
      </c>
      <c r="AK91">
        <v>7.9027899999999995</v>
      </c>
      <c r="AL91">
        <v>0</v>
      </c>
      <c r="AM91">
        <v>0</v>
      </c>
      <c r="AN91">
        <v>0.78432999999999997</v>
      </c>
      <c r="AO91">
        <v>5.4119520000000003</v>
      </c>
      <c r="AP91">
        <v>3.3407258418654706</v>
      </c>
      <c r="AQ91">
        <v>9.5490199999999987</v>
      </c>
      <c r="AR91">
        <v>5.4192000000000009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892.12693131357469</v>
      </c>
      <c r="DN91">
        <v>24.260219752008897</v>
      </c>
    </row>
    <row r="92" spans="1:118">
      <c r="A92" t="s">
        <v>134</v>
      </c>
      <c r="B92">
        <v>0</v>
      </c>
      <c r="C92">
        <v>0</v>
      </c>
      <c r="D92">
        <v>6.9201507518977889</v>
      </c>
      <c r="E92">
        <v>0</v>
      </c>
      <c r="F92">
        <v>0</v>
      </c>
      <c r="G92">
        <v>6.8915886238532087</v>
      </c>
      <c r="H92">
        <v>0</v>
      </c>
      <c r="I92">
        <v>0</v>
      </c>
      <c r="J92">
        <v>11.005396024495676</v>
      </c>
      <c r="K92">
        <v>9.3604410878843343</v>
      </c>
      <c r="L92">
        <v>578.49433792530726</v>
      </c>
      <c r="M92">
        <v>28.225042111173501</v>
      </c>
      <c r="N92">
        <v>17.98</v>
      </c>
      <c r="O92">
        <v>0</v>
      </c>
      <c r="P92">
        <v>31.525568181818183</v>
      </c>
      <c r="Q92">
        <v>6.1309389549922395</v>
      </c>
      <c r="R92">
        <v>7.7278498153467376</v>
      </c>
      <c r="S92">
        <v>8.1009547376664042</v>
      </c>
      <c r="T92">
        <v>0</v>
      </c>
      <c r="U92">
        <v>53.528717026378899</v>
      </c>
      <c r="V92">
        <v>5.1156133828996282</v>
      </c>
      <c r="W92">
        <v>13.494668936370038</v>
      </c>
      <c r="X92">
        <v>45.259888866517258</v>
      </c>
      <c r="Y92">
        <v>0</v>
      </c>
      <c r="Z92">
        <v>0</v>
      </c>
      <c r="AA92">
        <v>0</v>
      </c>
      <c r="AB92">
        <v>8.0818399999999979</v>
      </c>
      <c r="AC92">
        <v>2.9693200000000006</v>
      </c>
      <c r="AD92">
        <v>2.79657</v>
      </c>
      <c r="AE92">
        <v>15.166195200000002</v>
      </c>
      <c r="AF92">
        <v>2.7225000000000001</v>
      </c>
      <c r="AG92">
        <v>12.28734</v>
      </c>
      <c r="AH92">
        <v>11.621600000000001</v>
      </c>
      <c r="AI92">
        <v>0</v>
      </c>
      <c r="AJ92">
        <v>0</v>
      </c>
      <c r="AK92">
        <v>7.9027899999999995</v>
      </c>
      <c r="AL92">
        <v>0</v>
      </c>
      <c r="AM92">
        <v>0</v>
      </c>
      <c r="AN92">
        <v>0.78432999999999997</v>
      </c>
      <c r="AO92">
        <v>5.4119520000000003</v>
      </c>
      <c r="AP92">
        <v>3.3407258418654706</v>
      </c>
      <c r="AQ92">
        <v>9.5490199999999987</v>
      </c>
      <c r="AR92">
        <v>5.4192000000000009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897.56395543132635</v>
      </c>
      <c r="DN92">
        <v>23.139484037140097</v>
      </c>
    </row>
    <row r="93" spans="1:118">
      <c r="A93" t="s">
        <v>135</v>
      </c>
      <c r="B93">
        <v>0</v>
      </c>
      <c r="C93">
        <v>0</v>
      </c>
      <c r="D93">
        <v>15.496596669080381</v>
      </c>
      <c r="E93">
        <v>0</v>
      </c>
      <c r="F93">
        <v>0</v>
      </c>
      <c r="G93">
        <v>39.465011198825046</v>
      </c>
      <c r="H93">
        <v>0</v>
      </c>
      <c r="I93">
        <v>0</v>
      </c>
      <c r="J93">
        <v>29.000169212690956</v>
      </c>
      <c r="K93">
        <v>9.3604410878843343</v>
      </c>
      <c r="L93">
        <v>578.49433792530726</v>
      </c>
      <c r="M93">
        <v>28.225042111173501</v>
      </c>
      <c r="N93">
        <v>17.98</v>
      </c>
      <c r="O93">
        <v>0</v>
      </c>
      <c r="P93">
        <v>31.525568181818183</v>
      </c>
      <c r="Q93">
        <v>6.1309389549922395</v>
      </c>
      <c r="R93">
        <v>7.7278498153467376</v>
      </c>
      <c r="S93">
        <v>8.1009547376664042</v>
      </c>
      <c r="T93">
        <v>0</v>
      </c>
      <c r="U93">
        <v>53.528717026378899</v>
      </c>
      <c r="V93">
        <v>5.1156133828996282</v>
      </c>
      <c r="W93">
        <v>13.494668936370038</v>
      </c>
      <c r="X93">
        <v>45.259888866517258</v>
      </c>
      <c r="Y93">
        <v>0</v>
      </c>
      <c r="Z93">
        <v>0</v>
      </c>
      <c r="AA93">
        <v>0</v>
      </c>
      <c r="AB93">
        <v>8.0818399999999979</v>
      </c>
      <c r="AC93">
        <v>2.9693200000000006</v>
      </c>
      <c r="AD93">
        <v>2.79657</v>
      </c>
      <c r="AE93">
        <v>15.166195200000002</v>
      </c>
      <c r="AF93">
        <v>2.7225000000000001</v>
      </c>
      <c r="AG93">
        <v>12.28734</v>
      </c>
      <c r="AH93">
        <v>11.621600000000001</v>
      </c>
      <c r="AI93">
        <v>0</v>
      </c>
      <c r="AJ93">
        <v>0</v>
      </c>
      <c r="AK93">
        <v>7.9027899999999995</v>
      </c>
      <c r="AL93">
        <v>0</v>
      </c>
      <c r="AM93">
        <v>0</v>
      </c>
      <c r="AN93">
        <v>0.78432999999999997</v>
      </c>
      <c r="AO93">
        <v>5.4119520000000003</v>
      </c>
      <c r="AP93">
        <v>3.3407258418654706</v>
      </c>
      <c r="AQ93">
        <v>4.6391999999999989</v>
      </c>
      <c r="AR93">
        <v>5.4192000000000009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943.6425474802038</v>
      </c>
      <c r="DN93">
        <v>31.29571366861239</v>
      </c>
    </row>
    <row r="94" spans="1:118">
      <c r="A94" t="s">
        <v>136</v>
      </c>
      <c r="B94">
        <v>0</v>
      </c>
      <c r="C94">
        <v>0</v>
      </c>
      <c r="D94">
        <v>14.721913959613698</v>
      </c>
      <c r="E94">
        <v>0</v>
      </c>
      <c r="F94">
        <v>0</v>
      </c>
      <c r="G94">
        <v>39.465011198825046</v>
      </c>
      <c r="H94">
        <v>0</v>
      </c>
      <c r="I94">
        <v>0</v>
      </c>
      <c r="J94">
        <v>29.000169212690956</v>
      </c>
      <c r="K94">
        <v>9.3604410878843343</v>
      </c>
      <c r="L94">
        <v>578.49433792530726</v>
      </c>
      <c r="M94">
        <v>28.225042111173501</v>
      </c>
      <c r="N94">
        <v>17.98</v>
      </c>
      <c r="O94">
        <v>0</v>
      </c>
      <c r="P94">
        <v>31.525568181818183</v>
      </c>
      <c r="Q94">
        <v>6.1309389549922395</v>
      </c>
      <c r="R94">
        <v>7.7278498153467376</v>
      </c>
      <c r="S94">
        <v>8.1009547376664042</v>
      </c>
      <c r="T94">
        <v>0</v>
      </c>
      <c r="U94">
        <v>53.528717026378899</v>
      </c>
      <c r="V94">
        <v>5.1156133828996282</v>
      </c>
      <c r="W94">
        <v>13.494668936370038</v>
      </c>
      <c r="X94">
        <v>45.259888866517258</v>
      </c>
      <c r="Y94">
        <v>0</v>
      </c>
      <c r="Z94">
        <v>0</v>
      </c>
      <c r="AA94">
        <v>0</v>
      </c>
      <c r="AB94">
        <v>8.0818399999999979</v>
      </c>
      <c r="AC94">
        <v>2.9693200000000006</v>
      </c>
      <c r="AD94">
        <v>2.79657</v>
      </c>
      <c r="AE94">
        <v>15.166195200000002</v>
      </c>
      <c r="AF94">
        <v>2.7225000000000001</v>
      </c>
      <c r="AG94">
        <v>12.28734</v>
      </c>
      <c r="AH94">
        <v>11.621600000000001</v>
      </c>
      <c r="AI94">
        <v>0</v>
      </c>
      <c r="AJ94">
        <v>0</v>
      </c>
      <c r="AK94">
        <v>7.9027899999999995</v>
      </c>
      <c r="AL94">
        <v>0</v>
      </c>
      <c r="AM94">
        <v>0</v>
      </c>
      <c r="AN94">
        <v>0.78432999999999997</v>
      </c>
      <c r="AO94">
        <v>5.4119520000000003</v>
      </c>
      <c r="AP94">
        <v>3.3407258418654706</v>
      </c>
      <c r="AQ94">
        <v>4.6391999999999989</v>
      </c>
      <c r="AR94">
        <v>5.4192000000000009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942.8927321055022</v>
      </c>
      <c r="DN94">
        <v>31.27084633384715</v>
      </c>
    </row>
    <row r="95" spans="1:118">
      <c r="A95" t="s">
        <v>137</v>
      </c>
      <c r="B95">
        <v>0</v>
      </c>
      <c r="C95">
        <v>0</v>
      </c>
      <c r="D95">
        <v>14.721913959613698</v>
      </c>
      <c r="E95">
        <v>0</v>
      </c>
      <c r="F95">
        <v>0</v>
      </c>
      <c r="G95">
        <v>39.465011198825046</v>
      </c>
      <c r="H95">
        <v>0</v>
      </c>
      <c r="I95">
        <v>0</v>
      </c>
      <c r="J95">
        <v>29.000169212690956</v>
      </c>
      <c r="K95">
        <v>9.3604410878843343</v>
      </c>
      <c r="L95">
        <v>578.49433792530726</v>
      </c>
      <c r="M95">
        <v>28.225042111173501</v>
      </c>
      <c r="N95">
        <v>17.98</v>
      </c>
      <c r="O95">
        <v>0</v>
      </c>
      <c r="P95">
        <v>31.525568181818183</v>
      </c>
      <c r="Q95">
        <v>6.1309389549922395</v>
      </c>
      <c r="R95">
        <v>7.7278498153467376</v>
      </c>
      <c r="S95">
        <v>8.1009547376664042</v>
      </c>
      <c r="T95">
        <v>0</v>
      </c>
      <c r="U95">
        <v>53.528717026378899</v>
      </c>
      <c r="V95">
        <v>5.1156133828996282</v>
      </c>
      <c r="W95">
        <v>13.494668936370038</v>
      </c>
      <c r="X95">
        <v>45.259888866517258</v>
      </c>
      <c r="Y95">
        <v>0</v>
      </c>
      <c r="Z95">
        <v>0</v>
      </c>
      <c r="AA95">
        <v>0</v>
      </c>
      <c r="AB95">
        <v>4.0409199999999998</v>
      </c>
      <c r="AC95">
        <v>0</v>
      </c>
      <c r="AD95">
        <v>2.79657</v>
      </c>
      <c r="AE95">
        <v>15.166195200000002</v>
      </c>
      <c r="AF95">
        <v>2.7225000000000001</v>
      </c>
      <c r="AG95">
        <v>12.28734</v>
      </c>
      <c r="AH95">
        <v>11.621600000000001</v>
      </c>
      <c r="AI95">
        <v>0</v>
      </c>
      <c r="AJ95">
        <v>0</v>
      </c>
      <c r="AK95">
        <v>7.9027899999999995</v>
      </c>
      <c r="AL95">
        <v>0</v>
      </c>
      <c r="AM95">
        <v>0</v>
      </c>
      <c r="AN95">
        <v>0.78432999999999997</v>
      </c>
      <c r="AO95">
        <v>5.4119520000000003</v>
      </c>
      <c r="AP95">
        <v>3.3407258418654706</v>
      </c>
      <c r="AQ95">
        <v>4.6391999999999989</v>
      </c>
      <c r="AR95">
        <v>4.0644</v>
      </c>
      <c r="AS95">
        <v>3.3016000000000005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935.19566233366095</v>
      </c>
      <c r="DN95">
        <v>31.015576105688567</v>
      </c>
    </row>
    <row r="96" spans="1:118">
      <c r="A96" t="s">
        <v>138</v>
      </c>
      <c r="B96">
        <v>0</v>
      </c>
      <c r="C96">
        <v>0</v>
      </c>
      <c r="D96">
        <v>14.721913959613698</v>
      </c>
      <c r="E96">
        <v>0</v>
      </c>
      <c r="F96">
        <v>0</v>
      </c>
      <c r="G96">
        <v>39.465011198825046</v>
      </c>
      <c r="H96">
        <v>0</v>
      </c>
      <c r="I96">
        <v>0</v>
      </c>
      <c r="J96">
        <v>29.000169212690956</v>
      </c>
      <c r="K96">
        <v>9.3604410878843343</v>
      </c>
      <c r="L96">
        <v>578.49433792530726</v>
      </c>
      <c r="M96">
        <v>28.225042111173501</v>
      </c>
      <c r="N96">
        <v>17.98</v>
      </c>
      <c r="O96">
        <v>0</v>
      </c>
      <c r="P96">
        <v>31.525568181818183</v>
      </c>
      <c r="Q96">
        <v>6.1309389549922395</v>
      </c>
      <c r="R96">
        <v>7.7278498153467376</v>
      </c>
      <c r="S96">
        <v>8.1009547376664042</v>
      </c>
      <c r="T96">
        <v>0</v>
      </c>
      <c r="U96">
        <v>53.528717026378899</v>
      </c>
      <c r="V96">
        <v>5.1156133828996282</v>
      </c>
      <c r="W96">
        <v>13.494668936370038</v>
      </c>
      <c r="X96">
        <v>45.259888866517258</v>
      </c>
      <c r="Y96">
        <v>0</v>
      </c>
      <c r="Z96">
        <v>0</v>
      </c>
      <c r="AA96">
        <v>0</v>
      </c>
      <c r="AB96">
        <v>4.0409199999999998</v>
      </c>
      <c r="AC96">
        <v>0</v>
      </c>
      <c r="AD96">
        <v>2.79657</v>
      </c>
      <c r="AE96">
        <v>15.166195200000002</v>
      </c>
      <c r="AF96">
        <v>2.7225000000000001</v>
      </c>
      <c r="AG96">
        <v>12.28734</v>
      </c>
      <c r="AH96">
        <v>11.621600000000001</v>
      </c>
      <c r="AI96">
        <v>0</v>
      </c>
      <c r="AJ96">
        <v>0</v>
      </c>
      <c r="AK96">
        <v>7.9027899999999995</v>
      </c>
      <c r="AL96">
        <v>0</v>
      </c>
      <c r="AM96">
        <v>0</v>
      </c>
      <c r="AN96">
        <v>0.78432999999999997</v>
      </c>
      <c r="AO96">
        <v>5.4119520000000003</v>
      </c>
      <c r="AP96">
        <v>3.3407258418654706</v>
      </c>
      <c r="AQ96">
        <v>0</v>
      </c>
      <c r="AR96">
        <v>4.0644</v>
      </c>
      <c r="AS96">
        <v>3.3016000000000005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930.705380653661</v>
      </c>
      <c r="DN96">
        <v>30.866657785688567</v>
      </c>
    </row>
    <row r="97" spans="1:118">
      <c r="A97" t="s">
        <v>139</v>
      </c>
      <c r="B97">
        <v>0</v>
      </c>
      <c r="C97">
        <v>0</v>
      </c>
      <c r="D97">
        <v>14.721913959613698</v>
      </c>
      <c r="E97">
        <v>0</v>
      </c>
      <c r="F97">
        <v>0</v>
      </c>
      <c r="G97">
        <v>39.465011198825046</v>
      </c>
      <c r="H97">
        <v>0</v>
      </c>
      <c r="I97">
        <v>0</v>
      </c>
      <c r="J97">
        <v>29.000169212690956</v>
      </c>
      <c r="K97">
        <v>9.3604410878843343</v>
      </c>
      <c r="L97">
        <v>578.49433792530726</v>
      </c>
      <c r="M97">
        <v>28.225042111173501</v>
      </c>
      <c r="N97">
        <v>17.98</v>
      </c>
      <c r="O97">
        <v>0</v>
      </c>
      <c r="P97">
        <v>31.525568181818183</v>
      </c>
      <c r="Q97">
        <v>6.1309389549922395</v>
      </c>
      <c r="R97">
        <v>7.7278498153467376</v>
      </c>
      <c r="S97">
        <v>8.1009547376664042</v>
      </c>
      <c r="T97">
        <v>0</v>
      </c>
      <c r="U97">
        <v>53.528717026378899</v>
      </c>
      <c r="V97">
        <v>5.1156133828996282</v>
      </c>
      <c r="W97">
        <v>13.494668936370038</v>
      </c>
      <c r="X97">
        <v>45.259888866517258</v>
      </c>
      <c r="Y97">
        <v>0</v>
      </c>
      <c r="Z97">
        <v>0</v>
      </c>
      <c r="AA97">
        <v>0</v>
      </c>
      <c r="AB97">
        <v>4.0409199999999998</v>
      </c>
      <c r="AC97">
        <v>0</v>
      </c>
      <c r="AD97">
        <v>2.79657</v>
      </c>
      <c r="AE97">
        <v>15.166195200000002</v>
      </c>
      <c r="AF97">
        <v>2.7225000000000001</v>
      </c>
      <c r="AG97">
        <v>12.28734</v>
      </c>
      <c r="AH97">
        <v>11.621600000000001</v>
      </c>
      <c r="AI97">
        <v>0</v>
      </c>
      <c r="AJ97">
        <v>0</v>
      </c>
      <c r="AK97">
        <v>7.9027899999999995</v>
      </c>
      <c r="AL97">
        <v>0</v>
      </c>
      <c r="AM97">
        <v>0</v>
      </c>
      <c r="AN97">
        <v>0.78432999999999997</v>
      </c>
      <c r="AO97">
        <v>5.7727488000000005</v>
      </c>
      <c r="AP97">
        <v>3.3407258418654706</v>
      </c>
      <c r="AQ97">
        <v>0</v>
      </c>
      <c r="AR97">
        <v>6.0965999999999996</v>
      </c>
      <c r="AS97">
        <v>3.3016000000000005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933.02156225637827</v>
      </c>
      <c r="DN97">
        <v>30.943472982971173</v>
      </c>
    </row>
    <row r="98" spans="1:118">
      <c r="A98" t="s">
        <v>140</v>
      </c>
      <c r="B98">
        <v>0</v>
      </c>
      <c r="C98">
        <v>0</v>
      </c>
      <c r="D98">
        <v>14.721913959613698</v>
      </c>
      <c r="E98">
        <v>0</v>
      </c>
      <c r="F98">
        <v>0</v>
      </c>
      <c r="G98">
        <v>39.465011198825046</v>
      </c>
      <c r="H98">
        <v>0</v>
      </c>
      <c r="I98">
        <v>0</v>
      </c>
      <c r="J98">
        <v>29.000169212690956</v>
      </c>
      <c r="K98">
        <v>9.3604410878843343</v>
      </c>
      <c r="L98">
        <v>578.49433792530726</v>
      </c>
      <c r="M98">
        <v>28.225042111173501</v>
      </c>
      <c r="N98">
        <v>17.98</v>
      </c>
      <c r="O98">
        <v>0</v>
      </c>
      <c r="P98">
        <v>31.525568181818183</v>
      </c>
      <c r="Q98">
        <v>6.1309389549922395</v>
      </c>
      <c r="R98">
        <v>7.7278498153467376</v>
      </c>
      <c r="S98">
        <v>8.1009547376664042</v>
      </c>
      <c r="T98">
        <v>0</v>
      </c>
      <c r="U98">
        <v>53.528717026378899</v>
      </c>
      <c r="V98">
        <v>5.1156133828996282</v>
      </c>
      <c r="W98">
        <v>13.494668936370038</v>
      </c>
      <c r="X98">
        <v>45.259888866517258</v>
      </c>
      <c r="Y98">
        <v>0</v>
      </c>
      <c r="Z98">
        <v>0</v>
      </c>
      <c r="AA98">
        <v>0</v>
      </c>
      <c r="AB98">
        <v>4.0409199999999998</v>
      </c>
      <c r="AC98">
        <v>0</v>
      </c>
      <c r="AD98">
        <v>2.79657</v>
      </c>
      <c r="AE98">
        <v>15.166195200000002</v>
      </c>
      <c r="AF98">
        <v>2.7225000000000001</v>
      </c>
      <c r="AG98">
        <v>12.28734</v>
      </c>
      <c r="AH98">
        <v>11.621600000000001</v>
      </c>
      <c r="AI98">
        <v>0</v>
      </c>
      <c r="AJ98">
        <v>0</v>
      </c>
      <c r="AK98">
        <v>7.9027899999999995</v>
      </c>
      <c r="AL98">
        <v>0</v>
      </c>
      <c r="AM98">
        <v>0</v>
      </c>
      <c r="AN98">
        <v>0.78432999999999997</v>
      </c>
      <c r="AO98">
        <v>5.7727488000000005</v>
      </c>
      <c r="AP98">
        <v>3.3407258418654706</v>
      </c>
      <c r="AQ98">
        <v>0</v>
      </c>
      <c r="AR98">
        <v>6.0965999999999996</v>
      </c>
      <c r="AS98">
        <v>3.3016000000000005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933.02156225637827</v>
      </c>
      <c r="DN98">
        <v>30.943472982971173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0.12323756404340047</v>
      </c>
      <c r="E99">
        <f t="shared" si="2"/>
        <v>0</v>
      </c>
      <c r="F99">
        <f t="shared" si="2"/>
        <v>0</v>
      </c>
      <c r="G99">
        <f t="shared" si="2"/>
        <v>0.22050559354594171</v>
      </c>
      <c r="H99">
        <f t="shared" si="2"/>
        <v>0</v>
      </c>
      <c r="I99">
        <f t="shared" si="2"/>
        <v>0</v>
      </c>
      <c r="J99">
        <f t="shared" si="2"/>
        <v>0.23350471090488623</v>
      </c>
      <c r="K99">
        <f t="shared" si="2"/>
        <v>0.20192112050001013</v>
      </c>
      <c r="L99">
        <f t="shared" si="2"/>
        <v>13.883868211034281</v>
      </c>
      <c r="M99">
        <f t="shared" si="2"/>
        <v>0.67740101066816361</v>
      </c>
      <c r="N99">
        <f t="shared" si="2"/>
        <v>0.43152000000000035</v>
      </c>
      <c r="O99">
        <f t="shared" si="2"/>
        <v>0</v>
      </c>
      <c r="P99">
        <f t="shared" si="2"/>
        <v>0.72948291626684003</v>
      </c>
      <c r="Q99">
        <f t="shared" si="2"/>
        <v>0.14712986098533196</v>
      </c>
      <c r="R99">
        <f t="shared" si="2"/>
        <v>0.18546839556832201</v>
      </c>
      <c r="S99">
        <f t="shared" si="2"/>
        <v>0.19442576558805771</v>
      </c>
      <c r="T99">
        <f t="shared" si="2"/>
        <v>0</v>
      </c>
      <c r="U99">
        <f t="shared" si="2"/>
        <v>1.2846892086330968</v>
      </c>
      <c r="V99">
        <f t="shared" si="2"/>
        <v>0.11956276708974725</v>
      </c>
      <c r="W99">
        <f t="shared" si="2"/>
        <v>0.32634962140397206</v>
      </c>
      <c r="X99">
        <f t="shared" si="2"/>
        <v>1.0862373327964114</v>
      </c>
      <c r="Y99">
        <f t="shared" si="2"/>
        <v>0</v>
      </c>
      <c r="Z99">
        <f t="shared" si="2"/>
        <v>2.985997499999999E-2</v>
      </c>
      <c r="AA99">
        <f t="shared" si="2"/>
        <v>6.5429110401087689E-2</v>
      </c>
      <c r="AB99">
        <f t="shared" si="2"/>
        <v>0.11660181000000003</v>
      </c>
      <c r="AC99">
        <f t="shared" si="2"/>
        <v>4.382442811591019E-2</v>
      </c>
      <c r="AD99">
        <f t="shared" si="2"/>
        <v>0.10677020549999995</v>
      </c>
      <c r="AE99">
        <f t="shared" si="2"/>
        <v>0.33744784319999943</v>
      </c>
      <c r="AF99">
        <f t="shared" si="2"/>
        <v>6.4205624999999988E-2</v>
      </c>
      <c r="AG99">
        <f t="shared" si="2"/>
        <v>0.29489615999999985</v>
      </c>
      <c r="AH99">
        <f t="shared" si="2"/>
        <v>0.43344936249999955</v>
      </c>
      <c r="AI99">
        <f t="shared" si="2"/>
        <v>4.2380881199999991E-2</v>
      </c>
      <c r="AJ99">
        <f t="shared" si="2"/>
        <v>0</v>
      </c>
      <c r="AK99">
        <f t="shared" si="2"/>
        <v>0.18966695999999975</v>
      </c>
      <c r="AL99">
        <f t="shared" si="2"/>
        <v>0</v>
      </c>
      <c r="AM99">
        <f t="shared" si="2"/>
        <v>1.6348956999999997E-2</v>
      </c>
      <c r="AN99">
        <f t="shared" si="2"/>
        <v>1.8823919999999966E-2</v>
      </c>
      <c r="AO99">
        <f t="shared" si="2"/>
        <v>0.14179314240000013</v>
      </c>
      <c r="AP99">
        <f t="shared" si="2"/>
        <v>8.2325310407806163E-2</v>
      </c>
      <c r="AQ99">
        <f t="shared" si="2"/>
        <v>0.11829959999999995</v>
      </c>
      <c r="AR99">
        <f t="shared" si="2"/>
        <v>0.11041620000000001</v>
      </c>
      <c r="AS99">
        <f t="shared" si="2"/>
        <v>8.1187994554564338E-2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21.431255173810772</v>
      </c>
      <c r="DN99">
        <f t="shared" si="3"/>
        <v>0.70777639049703001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56.14</v>
      </c>
      <c r="DN3">
        <v>1.8599999999999994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54.2</v>
      </c>
      <c r="DN4">
        <v>1.7999999999999972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52.999999999999993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51.3</v>
      </c>
      <c r="DN5">
        <v>1.6999999999999957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49.36</v>
      </c>
      <c r="DN6">
        <v>1.6400000000000006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48.4</v>
      </c>
      <c r="DN7">
        <v>1.6000000000000014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46.46</v>
      </c>
      <c r="DN8">
        <v>1.5399999999999991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44.52</v>
      </c>
      <c r="DN9">
        <v>1.4799999999999969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44.52</v>
      </c>
      <c r="DN10">
        <v>1.4799999999999969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42.59</v>
      </c>
      <c r="DN11">
        <v>1.4099999999999966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42.59</v>
      </c>
      <c r="DN12">
        <v>1.4099999999999966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42.59</v>
      </c>
      <c r="DN13">
        <v>1.4099999999999966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40.65</v>
      </c>
      <c r="DN14">
        <v>1.3500000000000014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41.62</v>
      </c>
      <c r="DN15">
        <v>1.3800000000000026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40.65</v>
      </c>
      <c r="DN16">
        <v>1.3500000000000014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39.68</v>
      </c>
      <c r="DN17">
        <v>1.3200000000000003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38.72</v>
      </c>
      <c r="DN18">
        <v>1.2800000000000011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38.72</v>
      </c>
      <c r="DN19">
        <v>1.2800000000000011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37.75</v>
      </c>
      <c r="DN20">
        <v>1.25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38.72</v>
      </c>
      <c r="DN21">
        <v>1.2800000000000011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38.72</v>
      </c>
      <c r="DN22">
        <v>1.2800000000000011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40.65</v>
      </c>
      <c r="DN23">
        <v>1.3500000000000014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40.65</v>
      </c>
      <c r="DN24">
        <v>1.3500000000000014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42.59</v>
      </c>
      <c r="DN25">
        <v>1.4099999999999966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41.62</v>
      </c>
      <c r="DN26">
        <v>1.3800000000000026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42.59</v>
      </c>
      <c r="DN27">
        <v>1.4099999999999966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44.52</v>
      </c>
      <c r="DN28">
        <v>1.4799999999999969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48.4</v>
      </c>
      <c r="DN29">
        <v>1.6000000000000014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50.33</v>
      </c>
      <c r="DN30">
        <v>1.6700000000000017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57.11</v>
      </c>
      <c r="DN31">
        <v>1.8900000000000006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62.91</v>
      </c>
      <c r="DN32">
        <v>2.0900000000000034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71.62</v>
      </c>
      <c r="DN33">
        <v>2.3799999999999955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80.34</v>
      </c>
      <c r="DN34">
        <v>2.6599999999999966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90.01</v>
      </c>
      <c r="DN35">
        <v>2.9899999999999949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99.69</v>
      </c>
      <c r="DN36">
        <v>3.3100000000000023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111.31</v>
      </c>
      <c r="DN37">
        <v>3.6899999999999977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121.96</v>
      </c>
      <c r="DN38">
        <v>4.0400000000000063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139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134.54</v>
      </c>
      <c r="DN39">
        <v>4.460000000000008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135.51</v>
      </c>
      <c r="DN40">
        <v>4.4900000000000091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135.51</v>
      </c>
      <c r="DN41">
        <v>4.4900000000000091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135.51</v>
      </c>
      <c r="DN42">
        <v>4.4900000000000091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135.51</v>
      </c>
      <c r="DN43">
        <v>4.4900000000000091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135.51</v>
      </c>
      <c r="DN44">
        <v>4.4900000000000091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135.51</v>
      </c>
      <c r="DN45">
        <v>4.4900000000000091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135.51</v>
      </c>
      <c r="DN46">
        <v>4.4900000000000091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135.51</v>
      </c>
      <c r="DN47">
        <v>4.4900000000000091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135.51</v>
      </c>
      <c r="DN48">
        <v>4.4900000000000091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135.51</v>
      </c>
      <c r="DN49">
        <v>4.4900000000000091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135.51</v>
      </c>
      <c r="DN50">
        <v>4.4900000000000091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135.51</v>
      </c>
      <c r="DN51">
        <v>4.4900000000000091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135.51</v>
      </c>
      <c r="DN52">
        <v>4.4900000000000091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135.51</v>
      </c>
      <c r="DN53">
        <v>4.4900000000000091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135.51</v>
      </c>
      <c r="DN54">
        <v>4.4900000000000091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135.51</v>
      </c>
      <c r="DN55">
        <v>4.4900000000000091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135.51</v>
      </c>
      <c r="DN56">
        <v>4.4900000000000091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135.51</v>
      </c>
      <c r="DN57">
        <v>4.4900000000000091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135.51</v>
      </c>
      <c r="DN58">
        <v>4.4900000000000091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135.51</v>
      </c>
      <c r="DN59">
        <v>4.4900000000000091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135.51</v>
      </c>
      <c r="DN60">
        <v>4.4900000000000091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135.51</v>
      </c>
      <c r="DN61">
        <v>4.4900000000000091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135.51</v>
      </c>
      <c r="DN62">
        <v>4.4900000000000091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135.51</v>
      </c>
      <c r="DN63">
        <v>4.4900000000000091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135.51</v>
      </c>
      <c r="DN64">
        <v>4.4900000000000091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135.51</v>
      </c>
      <c r="DN65">
        <v>4.4900000000000091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135.51</v>
      </c>
      <c r="DN66">
        <v>4.4900000000000091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135.51</v>
      </c>
      <c r="DN67">
        <v>4.4900000000000091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135.51</v>
      </c>
      <c r="DN68">
        <v>4.4900000000000091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135.51</v>
      </c>
      <c r="DN69">
        <v>4.4900000000000091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135.51</v>
      </c>
      <c r="DN70">
        <v>4.4900000000000091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135.51</v>
      </c>
      <c r="DN71">
        <v>4.4900000000000091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135.51</v>
      </c>
      <c r="DN72">
        <v>4.4900000000000091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135.51</v>
      </c>
      <c r="DN73">
        <v>4.4900000000000091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130.66999999999999</v>
      </c>
      <c r="DN74">
        <v>4.3300000000000125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124.86</v>
      </c>
      <c r="DN75">
        <v>4.1400000000000006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120.02</v>
      </c>
      <c r="DN76">
        <v>3.980000000000004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117.12</v>
      </c>
      <c r="DN77">
        <v>3.8799999999999955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112.28</v>
      </c>
      <c r="DN78">
        <v>3.7199999999999989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107.44</v>
      </c>
      <c r="DN79">
        <v>3.5600000000000023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103.57</v>
      </c>
      <c r="DN80">
        <v>3.4300000000000068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98.73</v>
      </c>
      <c r="DN81">
        <v>3.269999999999996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94.85</v>
      </c>
      <c r="DN82">
        <v>3.1500000000000057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90.01</v>
      </c>
      <c r="DN83">
        <v>2.9899999999999949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86.14</v>
      </c>
      <c r="DN84">
        <v>2.8599999999999994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82.27</v>
      </c>
      <c r="DN85">
        <v>2.730000000000004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81.3</v>
      </c>
      <c r="DN86">
        <v>2.7000000000000028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78.400000000000006</v>
      </c>
      <c r="DN87">
        <v>2.5999999999999943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76.459999999999994</v>
      </c>
      <c r="DN88">
        <v>2.5400000000000063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74.53</v>
      </c>
      <c r="DN89">
        <v>2.4699999999999989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72.59</v>
      </c>
      <c r="DN90">
        <v>2.4099999999999966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70.66</v>
      </c>
      <c r="DN91">
        <v>2.3400000000000034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69.69</v>
      </c>
      <c r="DN92">
        <v>2.3100000000000023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68.72</v>
      </c>
      <c r="DN93">
        <v>2.2800000000000011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67.75</v>
      </c>
      <c r="DN94">
        <v>2.25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66.790000000000006</v>
      </c>
      <c r="DN95">
        <v>2.2099999999999937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64.849999999999994</v>
      </c>
      <c r="DN96">
        <v>2.1500000000000057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64.849999999999994</v>
      </c>
      <c r="DN97">
        <v>2.1500000000000057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61.95</v>
      </c>
      <c r="DN98">
        <v>2.0499999999999972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2.2865000000000002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2.2131450000000021</v>
      </c>
      <c r="DN99">
        <f t="shared" si="3"/>
        <v>7.3355000000000087E-2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7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19.357951</v>
      </c>
      <c r="DN3">
        <v>0.64199800000000096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19.385594999999999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18.763317000000001</v>
      </c>
      <c r="DN4">
        <v>0.62227799999999789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18.376092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17.786218999999999</v>
      </c>
      <c r="DN5">
        <v>0.58987300000000076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18.236626999999999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17.651230999999999</v>
      </c>
      <c r="DN6">
        <v>0.58539599999999936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17.158121000000001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16.607344999999999</v>
      </c>
      <c r="DN7">
        <v>0.5507760000000026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16.715544000000001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16.178975000000001</v>
      </c>
      <c r="DN8">
        <v>0.53656900000000007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17.06306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16.515336000000001</v>
      </c>
      <c r="DN9">
        <v>0.54772399999999877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16.408055000000001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15.881356</v>
      </c>
      <c r="DN10">
        <v>0.52669900000000069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18.799802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18.196328000000001</v>
      </c>
      <c r="DN11">
        <v>0.60347399999999851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17.686064999999999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17.118341999999998</v>
      </c>
      <c r="DN12">
        <v>0.56772300000000087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18.368690999999998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17.779056000000001</v>
      </c>
      <c r="DN13">
        <v>0.58963499999999769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19.017129000000001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18.406679</v>
      </c>
      <c r="DN14">
        <v>0.61045000000000016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18.915710000000001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18.308516000000001</v>
      </c>
      <c r="DN15">
        <v>0.60719399999999979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17.133105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16.583131999999999</v>
      </c>
      <c r="DN16">
        <v>0.54997300000000138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16.834683999999999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16.294291000000001</v>
      </c>
      <c r="DN17">
        <v>0.54039299999999812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19.357951</v>
      </c>
      <c r="DN18">
        <v>0.64199800000000096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19.357951</v>
      </c>
      <c r="DN19">
        <v>0.64199800000000096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19.357951</v>
      </c>
      <c r="DN20">
        <v>0.64199800000000096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19.357951</v>
      </c>
      <c r="DN21">
        <v>0.64199800000000096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19.357951</v>
      </c>
      <c r="DN22">
        <v>0.64199800000000096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19.357951</v>
      </c>
      <c r="DN23">
        <v>0.64199800000000096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19.357951</v>
      </c>
      <c r="DN24">
        <v>0.64199800000000096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19.357951</v>
      </c>
      <c r="DN25">
        <v>0.64199800000000096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19.357951</v>
      </c>
      <c r="DN26">
        <v>0.64199800000000096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19.357951</v>
      </c>
      <c r="DN27">
        <v>0.64199800000000096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19.357951</v>
      </c>
      <c r="DN28">
        <v>0.64199800000000096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19.357951</v>
      </c>
      <c r="DN29">
        <v>0.64199800000000096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19.357951</v>
      </c>
      <c r="DN30">
        <v>0.64199800000000096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19.357951</v>
      </c>
      <c r="DN31">
        <v>0.64199800000000096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19.357951</v>
      </c>
      <c r="DN32">
        <v>0.64199800000000096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19.357951</v>
      </c>
      <c r="DN33">
        <v>0.64199800000000096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19.357951</v>
      </c>
      <c r="DN34">
        <v>0.64199800000000096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19.357951</v>
      </c>
      <c r="DN35">
        <v>0.64199800000000096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19.357951</v>
      </c>
      <c r="DN36">
        <v>0.64199800000000096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19.357951</v>
      </c>
      <c r="DN37">
        <v>0.64199800000000096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19.357951</v>
      </c>
      <c r="DN38">
        <v>0.64199800000000096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19.357951</v>
      </c>
      <c r="DN39">
        <v>0.64199800000000096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19.357951</v>
      </c>
      <c r="DN40">
        <v>0.64199800000000096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19.357951</v>
      </c>
      <c r="DN41">
        <v>0.64199800000000096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19.357951</v>
      </c>
      <c r="DN42">
        <v>0.64199800000000096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19.357951</v>
      </c>
      <c r="DN43">
        <v>0.64199800000000096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19.357951</v>
      </c>
      <c r="DN44">
        <v>0.64199800000000096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19.757814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19.123588000000002</v>
      </c>
      <c r="DN45">
        <v>0.63422599999999818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18.917482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18.310231000000002</v>
      </c>
      <c r="DN46">
        <v>0.60725099999999799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18.070374000000001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17.490314999999999</v>
      </c>
      <c r="DN47">
        <v>0.5800590000000021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18.247154999999999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17.661421000000001</v>
      </c>
      <c r="DN48">
        <v>0.58573399999999864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19.279381000000001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18.660513000000002</v>
      </c>
      <c r="DN49">
        <v>0.61886799999999909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19.357951</v>
      </c>
      <c r="DN50">
        <v>0.64199800000000096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19.357951</v>
      </c>
      <c r="DN51">
        <v>0.64199800000000096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19.357951</v>
      </c>
      <c r="DN52">
        <v>0.64199800000000096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19.357951</v>
      </c>
      <c r="DN53">
        <v>0.64199800000000096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19.357951</v>
      </c>
      <c r="DN54">
        <v>0.64199800000000096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19.357951</v>
      </c>
      <c r="DN55">
        <v>0.64199800000000096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19.357951</v>
      </c>
      <c r="DN56">
        <v>0.64199800000000096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19.357951</v>
      </c>
      <c r="DN57">
        <v>0.64199800000000096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19.357951</v>
      </c>
      <c r="DN58">
        <v>0.64199800000000096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19.357951</v>
      </c>
      <c r="DN59">
        <v>0.64199800000000096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19.357951</v>
      </c>
      <c r="DN60">
        <v>0.64199800000000096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19.357951</v>
      </c>
      <c r="DN61">
        <v>0.64199800000000096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19.357951</v>
      </c>
      <c r="DN62">
        <v>0.64199800000000096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19.357951</v>
      </c>
      <c r="DN63">
        <v>0.64199800000000096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19.357951</v>
      </c>
      <c r="DN64">
        <v>0.64199800000000096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19.357951</v>
      </c>
      <c r="DN65">
        <v>0.64199800000000096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19.357951</v>
      </c>
      <c r="DN66">
        <v>0.64199800000000096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19.357951</v>
      </c>
      <c r="DN67">
        <v>0.64199800000000096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19.357951</v>
      </c>
      <c r="DN68">
        <v>0.64199800000000096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19.357951</v>
      </c>
      <c r="DN69">
        <v>0.64199800000000096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19.357951</v>
      </c>
      <c r="DN70">
        <v>0.64199800000000096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19.357951</v>
      </c>
      <c r="DN71">
        <v>0.64199800000000096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19.357951</v>
      </c>
      <c r="DN72">
        <v>0.64199800000000096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19.357951</v>
      </c>
      <c r="DN73">
        <v>0.64199800000000096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19.357951</v>
      </c>
      <c r="DN74">
        <v>0.64199800000000096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19.357951</v>
      </c>
      <c r="DN75">
        <v>0.64199800000000096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19.357951</v>
      </c>
      <c r="DN76">
        <v>0.64199800000000096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19.357951</v>
      </c>
      <c r="DN77">
        <v>0.64199800000000096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19.357951</v>
      </c>
      <c r="DN78">
        <v>0.64199800000000096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19.357951</v>
      </c>
      <c r="DN79">
        <v>0.64199800000000096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19.357951</v>
      </c>
      <c r="DN80">
        <v>0.64199800000000096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19.357951</v>
      </c>
      <c r="DN81">
        <v>0.64199800000000096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19.357951</v>
      </c>
      <c r="DN82">
        <v>0.64199800000000096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19.357951</v>
      </c>
      <c r="DN83">
        <v>0.64199800000000096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19.357951</v>
      </c>
      <c r="DN84">
        <v>0.64199800000000096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19.357951</v>
      </c>
      <c r="DN85">
        <v>0.64199800000000096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19.357951</v>
      </c>
      <c r="DN86">
        <v>0.64199800000000096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19.357951</v>
      </c>
      <c r="DN87">
        <v>0.64199800000000096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19.357951</v>
      </c>
      <c r="DN88">
        <v>0.64199800000000096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19.357951</v>
      </c>
      <c r="DN89">
        <v>0.64199800000000096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19.357951</v>
      </c>
      <c r="DN90">
        <v>0.64199800000000096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19.357951</v>
      </c>
      <c r="DN91">
        <v>0.64199800000000096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19.357951</v>
      </c>
      <c r="DN92">
        <v>0.64199800000000096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19.357951</v>
      </c>
      <c r="DN93">
        <v>0.64199800000000096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19.357951</v>
      </c>
      <c r="DN94">
        <v>0.64199800000000096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19.357951</v>
      </c>
      <c r="DN95">
        <v>0.64199800000000096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19.357951</v>
      </c>
      <c r="DN96">
        <v>0.64199800000000096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19.357951</v>
      </c>
      <c r="DN97">
        <v>0.64199800000000096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16.786944999999999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16.248083999999999</v>
      </c>
      <c r="DN98">
        <v>0.5388610000000007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0.47028838875000029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0.45519213774999945</v>
      </c>
      <c r="DN99">
        <f t="shared" si="3"/>
        <v>1.5096251000000017E-2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V48" activePane="bottomRight" state="frozen"/>
      <selection pane="topRight" activeCell="B1" sqref="B1"/>
      <selection pane="bottomLeft" activeCell="A3" sqref="A3"/>
      <selection pane="bottomRight" activeCell="AM62" sqref="AM62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4.76</v>
      </c>
      <c r="E3" s="197">
        <v>0</v>
      </c>
      <c r="F3" s="197">
        <v>0</v>
      </c>
      <c r="G3" s="197">
        <v>17.34</v>
      </c>
      <c r="H3" s="197">
        <v>0</v>
      </c>
      <c r="I3" s="197">
        <v>0</v>
      </c>
      <c r="J3" s="197">
        <v>0</v>
      </c>
      <c r="K3" s="197">
        <v>493.26</v>
      </c>
      <c r="L3" s="197">
        <v>9.1199999999999992</v>
      </c>
      <c r="M3" s="197">
        <v>61.73</v>
      </c>
      <c r="N3" s="197">
        <v>24.9</v>
      </c>
      <c r="O3" s="197">
        <v>70.94</v>
      </c>
      <c r="P3" s="197">
        <v>19.72</v>
      </c>
      <c r="Q3" s="197">
        <v>8.49</v>
      </c>
      <c r="R3" s="197">
        <v>10.7</v>
      </c>
      <c r="S3" s="197">
        <v>11.22</v>
      </c>
      <c r="T3" s="197">
        <v>0</v>
      </c>
      <c r="U3" s="197">
        <v>50.1</v>
      </c>
      <c r="V3" s="197">
        <v>6.5</v>
      </c>
      <c r="W3" s="197">
        <v>18.89</v>
      </c>
      <c r="X3" s="197">
        <v>62.71</v>
      </c>
      <c r="Y3" s="197">
        <v>0</v>
      </c>
      <c r="Z3">
        <v>0</v>
      </c>
      <c r="AA3" s="197">
        <v>14.45</v>
      </c>
      <c r="AB3" s="197">
        <v>0</v>
      </c>
      <c r="AC3" s="197">
        <v>0</v>
      </c>
      <c r="AD3" s="197">
        <v>0</v>
      </c>
      <c r="AE3" s="197">
        <v>43.02</v>
      </c>
      <c r="AF3" s="197">
        <v>0</v>
      </c>
      <c r="AG3" s="197">
        <v>0</v>
      </c>
      <c r="AH3" s="197">
        <v>0</v>
      </c>
      <c r="AI3" s="197">
        <v>104.79</v>
      </c>
      <c r="AJ3" s="197">
        <v>0</v>
      </c>
      <c r="AK3" s="197">
        <v>0</v>
      </c>
      <c r="AL3" s="197">
        <v>0</v>
      </c>
      <c r="AM3" s="197">
        <v>743.54</v>
      </c>
      <c r="AN3" s="197">
        <v>0</v>
      </c>
      <c r="AO3">
        <v>0</v>
      </c>
      <c r="AP3" s="197">
        <v>118.3</v>
      </c>
      <c r="AQ3" s="197">
        <v>31.45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4.76</v>
      </c>
      <c r="E4" s="197">
        <v>0</v>
      </c>
      <c r="F4" s="197">
        <v>0</v>
      </c>
      <c r="G4" s="197">
        <v>17.34</v>
      </c>
      <c r="H4" s="197">
        <v>0</v>
      </c>
      <c r="I4" s="197">
        <v>0</v>
      </c>
      <c r="J4" s="197">
        <v>0</v>
      </c>
      <c r="K4" s="197">
        <v>493.26</v>
      </c>
      <c r="L4" s="197">
        <v>9.1199999999999992</v>
      </c>
      <c r="M4" s="197">
        <v>61.73</v>
      </c>
      <c r="N4" s="197">
        <v>24.9</v>
      </c>
      <c r="O4" s="197">
        <v>70.94</v>
      </c>
      <c r="P4" s="197">
        <v>19.72</v>
      </c>
      <c r="Q4" s="197">
        <v>8.49</v>
      </c>
      <c r="R4" s="197">
        <v>10.7</v>
      </c>
      <c r="S4" s="197">
        <v>11.22</v>
      </c>
      <c r="T4" s="197">
        <v>0</v>
      </c>
      <c r="U4" s="197">
        <v>50.1</v>
      </c>
      <c r="V4" s="197">
        <v>6.5</v>
      </c>
      <c r="W4" s="197">
        <v>19.100000000000001</v>
      </c>
      <c r="X4" s="197">
        <v>62.71</v>
      </c>
      <c r="Y4" s="197">
        <v>0</v>
      </c>
      <c r="Z4">
        <v>0</v>
      </c>
      <c r="AA4" s="197">
        <v>14.45</v>
      </c>
      <c r="AB4" s="197">
        <v>0</v>
      </c>
      <c r="AC4" s="197">
        <v>0</v>
      </c>
      <c r="AD4" s="197">
        <v>0</v>
      </c>
      <c r="AE4" s="197">
        <v>43.02</v>
      </c>
      <c r="AF4" s="197">
        <v>0</v>
      </c>
      <c r="AG4" s="197">
        <v>0</v>
      </c>
      <c r="AH4" s="197">
        <v>0</v>
      </c>
      <c r="AI4" s="197">
        <v>104.79</v>
      </c>
      <c r="AJ4" s="197">
        <v>0</v>
      </c>
      <c r="AK4" s="197">
        <v>0</v>
      </c>
      <c r="AL4" s="197">
        <v>0</v>
      </c>
      <c r="AM4" s="197">
        <v>683.54</v>
      </c>
      <c r="AN4" s="197">
        <v>0</v>
      </c>
      <c r="AO4">
        <v>0</v>
      </c>
      <c r="AP4" s="197">
        <v>118.3</v>
      </c>
      <c r="AQ4" s="197">
        <v>31.45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4.76</v>
      </c>
      <c r="E5" s="197">
        <v>0</v>
      </c>
      <c r="F5" s="197">
        <v>0</v>
      </c>
      <c r="G5" s="197">
        <v>17.34</v>
      </c>
      <c r="H5" s="197">
        <v>0</v>
      </c>
      <c r="I5" s="197">
        <v>0</v>
      </c>
      <c r="J5" s="197">
        <v>0</v>
      </c>
      <c r="K5" s="197">
        <v>493.26</v>
      </c>
      <c r="L5" s="197">
        <v>9.1199999999999992</v>
      </c>
      <c r="M5" s="197">
        <v>61.73</v>
      </c>
      <c r="N5" s="197">
        <v>24.9</v>
      </c>
      <c r="O5" s="197">
        <v>70.94</v>
      </c>
      <c r="P5" s="197">
        <v>19.72</v>
      </c>
      <c r="Q5" s="197">
        <v>8.49</v>
      </c>
      <c r="R5" s="197">
        <v>10.7</v>
      </c>
      <c r="S5" s="197">
        <v>11.22</v>
      </c>
      <c r="T5" s="197">
        <v>0</v>
      </c>
      <c r="U5" s="197">
        <v>50.1</v>
      </c>
      <c r="V5" s="197">
        <v>6.5</v>
      </c>
      <c r="W5" s="197">
        <v>19.100000000000001</v>
      </c>
      <c r="X5" s="197">
        <v>62.71</v>
      </c>
      <c r="Y5" s="197">
        <v>0</v>
      </c>
      <c r="Z5">
        <v>0</v>
      </c>
      <c r="AA5" s="197">
        <v>14.45</v>
      </c>
      <c r="AB5" s="197">
        <v>0</v>
      </c>
      <c r="AC5" s="197">
        <v>0</v>
      </c>
      <c r="AD5" s="197">
        <v>0</v>
      </c>
      <c r="AE5" s="197">
        <v>43.02</v>
      </c>
      <c r="AF5" s="197">
        <v>0</v>
      </c>
      <c r="AG5" s="197">
        <v>0</v>
      </c>
      <c r="AH5" s="197">
        <v>0</v>
      </c>
      <c r="AI5" s="197">
        <v>104.79</v>
      </c>
      <c r="AJ5" s="197">
        <v>0</v>
      </c>
      <c r="AK5" s="197">
        <v>0</v>
      </c>
      <c r="AL5" s="197">
        <v>0</v>
      </c>
      <c r="AM5" s="197">
        <v>623.54</v>
      </c>
      <c r="AN5" s="197">
        <v>0</v>
      </c>
      <c r="AO5">
        <v>0</v>
      </c>
      <c r="AP5" s="197">
        <v>118.3</v>
      </c>
      <c r="AQ5" s="197">
        <v>31.45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4.76</v>
      </c>
      <c r="E6" s="197">
        <v>0</v>
      </c>
      <c r="F6" s="197">
        <v>0</v>
      </c>
      <c r="G6" s="197">
        <v>17.34</v>
      </c>
      <c r="H6" s="197">
        <v>0</v>
      </c>
      <c r="I6" s="197">
        <v>0</v>
      </c>
      <c r="J6" s="197">
        <v>0</v>
      </c>
      <c r="K6" s="197">
        <v>493.26</v>
      </c>
      <c r="L6" s="197">
        <v>9.1199999999999992</v>
      </c>
      <c r="M6" s="197">
        <v>61.73</v>
      </c>
      <c r="N6" s="197">
        <v>24.9</v>
      </c>
      <c r="O6" s="197">
        <v>70.94</v>
      </c>
      <c r="P6" s="197">
        <v>19.72</v>
      </c>
      <c r="Q6" s="197">
        <v>8.49</v>
      </c>
      <c r="R6" s="197">
        <v>10.7</v>
      </c>
      <c r="S6" s="197">
        <v>11.22</v>
      </c>
      <c r="T6" s="197">
        <v>0</v>
      </c>
      <c r="U6" s="197">
        <v>50.1</v>
      </c>
      <c r="V6" s="197">
        <v>6.5</v>
      </c>
      <c r="W6" s="197">
        <v>19.100000000000001</v>
      </c>
      <c r="X6" s="197">
        <v>62.71</v>
      </c>
      <c r="Y6" s="197">
        <v>0</v>
      </c>
      <c r="Z6">
        <v>0</v>
      </c>
      <c r="AA6" s="197">
        <v>14.45</v>
      </c>
      <c r="AB6" s="197">
        <v>0</v>
      </c>
      <c r="AC6" s="197">
        <v>0</v>
      </c>
      <c r="AD6" s="197">
        <v>0</v>
      </c>
      <c r="AE6" s="197">
        <v>43.02</v>
      </c>
      <c r="AF6" s="197">
        <v>0</v>
      </c>
      <c r="AG6" s="197">
        <v>0</v>
      </c>
      <c r="AH6" s="197">
        <v>0</v>
      </c>
      <c r="AI6" s="197">
        <v>104.79</v>
      </c>
      <c r="AJ6" s="197">
        <v>0</v>
      </c>
      <c r="AK6" s="197">
        <v>0</v>
      </c>
      <c r="AL6" s="197">
        <v>0</v>
      </c>
      <c r="AM6" s="197">
        <v>573.54</v>
      </c>
      <c r="AN6" s="197">
        <v>0</v>
      </c>
      <c r="AO6">
        <v>0</v>
      </c>
      <c r="AP6" s="197">
        <v>118.3</v>
      </c>
      <c r="AQ6" s="197">
        <v>31.45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2</v>
      </c>
      <c r="E7" s="197">
        <v>0</v>
      </c>
      <c r="F7" s="197">
        <v>0</v>
      </c>
      <c r="G7" s="197">
        <v>6.6</v>
      </c>
      <c r="H7" s="197">
        <v>0</v>
      </c>
      <c r="I7" s="197">
        <v>0</v>
      </c>
      <c r="J7" s="197">
        <v>0</v>
      </c>
      <c r="K7" s="197">
        <v>493.26</v>
      </c>
      <c r="L7" s="197">
        <v>9.1199999999999992</v>
      </c>
      <c r="M7" s="197">
        <v>61.73</v>
      </c>
      <c r="N7" s="197">
        <v>24.9</v>
      </c>
      <c r="O7" s="197">
        <v>70.94</v>
      </c>
      <c r="P7" s="197">
        <v>19.72</v>
      </c>
      <c r="Q7" s="197">
        <v>8.49</v>
      </c>
      <c r="R7" s="197">
        <v>10.7</v>
      </c>
      <c r="S7" s="197">
        <v>11.22</v>
      </c>
      <c r="T7" s="197">
        <v>0</v>
      </c>
      <c r="U7" s="197">
        <v>50.1</v>
      </c>
      <c r="V7" s="197">
        <v>6.5</v>
      </c>
      <c r="W7" s="197">
        <v>19.100000000000001</v>
      </c>
      <c r="X7" s="197">
        <v>62.71</v>
      </c>
      <c r="Y7" s="197">
        <v>0</v>
      </c>
      <c r="Z7">
        <v>0</v>
      </c>
      <c r="AA7" s="197">
        <v>14.45</v>
      </c>
      <c r="AB7" s="197">
        <v>0</v>
      </c>
      <c r="AC7" s="197">
        <v>0</v>
      </c>
      <c r="AD7" s="197">
        <v>0</v>
      </c>
      <c r="AE7" s="197">
        <v>43.02</v>
      </c>
      <c r="AF7" s="197">
        <v>0</v>
      </c>
      <c r="AG7" s="197">
        <v>0</v>
      </c>
      <c r="AH7" s="197">
        <v>0</v>
      </c>
      <c r="AI7" s="197">
        <v>104.79</v>
      </c>
      <c r="AJ7" s="197">
        <v>0</v>
      </c>
      <c r="AK7" s="197">
        <v>0</v>
      </c>
      <c r="AL7" s="197">
        <v>0</v>
      </c>
      <c r="AM7" s="197">
        <v>573.54</v>
      </c>
      <c r="AN7" s="197">
        <v>0</v>
      </c>
      <c r="AO7">
        <v>0</v>
      </c>
      <c r="AP7" s="197">
        <v>118.3</v>
      </c>
      <c r="AQ7" s="197">
        <v>31.45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493.26</v>
      </c>
      <c r="L8" s="197">
        <v>9.1199999999999992</v>
      </c>
      <c r="M8" s="197">
        <v>61.73</v>
      </c>
      <c r="N8" s="197">
        <v>24.9</v>
      </c>
      <c r="O8" s="197">
        <v>70.94</v>
      </c>
      <c r="P8" s="197">
        <v>19.72</v>
      </c>
      <c r="Q8" s="197">
        <v>8.49</v>
      </c>
      <c r="R8" s="197">
        <v>10.7</v>
      </c>
      <c r="S8" s="197">
        <v>11.22</v>
      </c>
      <c r="T8" s="197">
        <v>0</v>
      </c>
      <c r="U8" s="197">
        <v>50.1</v>
      </c>
      <c r="V8" s="197">
        <v>6.5</v>
      </c>
      <c r="W8" s="197">
        <v>19.100000000000001</v>
      </c>
      <c r="X8" s="197">
        <v>62.71</v>
      </c>
      <c r="Y8" s="197">
        <v>0</v>
      </c>
      <c r="Z8">
        <v>0</v>
      </c>
      <c r="AA8" s="197">
        <v>14.45</v>
      </c>
      <c r="AB8" s="197">
        <v>0</v>
      </c>
      <c r="AC8" s="197">
        <v>0</v>
      </c>
      <c r="AD8" s="197">
        <v>0</v>
      </c>
      <c r="AE8" s="197">
        <v>43.02</v>
      </c>
      <c r="AF8" s="197">
        <v>0</v>
      </c>
      <c r="AG8" s="197">
        <v>0</v>
      </c>
      <c r="AH8" s="197">
        <v>0</v>
      </c>
      <c r="AI8" s="197">
        <v>104.79</v>
      </c>
      <c r="AJ8" s="197">
        <v>0</v>
      </c>
      <c r="AK8" s="197">
        <v>0</v>
      </c>
      <c r="AL8" s="197">
        <v>0</v>
      </c>
      <c r="AM8" s="197">
        <v>573.54</v>
      </c>
      <c r="AN8" s="197">
        <v>0</v>
      </c>
      <c r="AO8">
        <v>0</v>
      </c>
      <c r="AP8" s="197">
        <v>118.3</v>
      </c>
      <c r="AQ8" s="197">
        <v>31.45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493.26</v>
      </c>
      <c r="L9" s="197">
        <v>9.1199999999999992</v>
      </c>
      <c r="M9" s="197">
        <v>61.73</v>
      </c>
      <c r="N9" s="197">
        <v>24.9</v>
      </c>
      <c r="O9" s="197">
        <v>70.94</v>
      </c>
      <c r="P9" s="197">
        <v>19.72</v>
      </c>
      <c r="Q9" s="197">
        <v>8.49</v>
      </c>
      <c r="R9" s="197">
        <v>10.7</v>
      </c>
      <c r="S9" s="197">
        <v>11.22</v>
      </c>
      <c r="T9" s="197">
        <v>0</v>
      </c>
      <c r="U9" s="197">
        <v>50.1</v>
      </c>
      <c r="V9" s="197">
        <v>6.5</v>
      </c>
      <c r="W9" s="197">
        <v>19.100000000000001</v>
      </c>
      <c r="X9" s="197">
        <v>62.71</v>
      </c>
      <c r="Y9" s="197">
        <v>0</v>
      </c>
      <c r="Z9">
        <v>0</v>
      </c>
      <c r="AA9" s="197">
        <v>14.45</v>
      </c>
      <c r="AB9" s="197">
        <v>0</v>
      </c>
      <c r="AC9" s="197">
        <v>0</v>
      </c>
      <c r="AD9" s="197">
        <v>0</v>
      </c>
      <c r="AE9" s="197">
        <v>43.02</v>
      </c>
      <c r="AF9" s="197">
        <v>0</v>
      </c>
      <c r="AG9" s="197">
        <v>0</v>
      </c>
      <c r="AH9" s="197">
        <v>0</v>
      </c>
      <c r="AI9" s="197">
        <v>104.79</v>
      </c>
      <c r="AJ9" s="197">
        <v>0</v>
      </c>
      <c r="AK9" s="197">
        <v>0</v>
      </c>
      <c r="AL9" s="197">
        <v>0</v>
      </c>
      <c r="AM9" s="197">
        <v>573.54</v>
      </c>
      <c r="AN9" s="197">
        <v>0</v>
      </c>
      <c r="AO9">
        <v>0</v>
      </c>
      <c r="AP9" s="197">
        <v>118.3</v>
      </c>
      <c r="AQ9" s="197">
        <v>31.45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493.26</v>
      </c>
      <c r="L10" s="197">
        <v>9.1199999999999992</v>
      </c>
      <c r="M10" s="197">
        <v>61.73</v>
      </c>
      <c r="N10" s="197">
        <v>24.9</v>
      </c>
      <c r="O10" s="197">
        <v>70.94</v>
      </c>
      <c r="P10" s="197">
        <v>19.72</v>
      </c>
      <c r="Q10" s="197">
        <v>8.49</v>
      </c>
      <c r="R10" s="197">
        <v>10.7</v>
      </c>
      <c r="S10" s="197">
        <v>11.22</v>
      </c>
      <c r="T10" s="197">
        <v>0</v>
      </c>
      <c r="U10" s="197">
        <v>50.1</v>
      </c>
      <c r="V10" s="197">
        <v>6.5</v>
      </c>
      <c r="W10" s="197">
        <v>19.100000000000001</v>
      </c>
      <c r="X10" s="197">
        <v>62.71</v>
      </c>
      <c r="Y10" s="197">
        <v>0</v>
      </c>
      <c r="Z10">
        <v>0</v>
      </c>
      <c r="AA10" s="197">
        <v>14.45</v>
      </c>
      <c r="AB10" s="197">
        <v>0</v>
      </c>
      <c r="AC10" s="197">
        <v>0</v>
      </c>
      <c r="AD10" s="197">
        <v>0</v>
      </c>
      <c r="AE10" s="197">
        <v>43.02</v>
      </c>
      <c r="AF10" s="197">
        <v>0</v>
      </c>
      <c r="AG10" s="197">
        <v>0</v>
      </c>
      <c r="AH10" s="197">
        <v>0</v>
      </c>
      <c r="AI10" s="197">
        <v>104.79</v>
      </c>
      <c r="AJ10" s="197">
        <v>0</v>
      </c>
      <c r="AK10" s="197">
        <v>0</v>
      </c>
      <c r="AL10" s="197">
        <v>0</v>
      </c>
      <c r="AM10" s="197">
        <v>543.54</v>
      </c>
      <c r="AN10" s="197">
        <v>0</v>
      </c>
      <c r="AO10">
        <v>0</v>
      </c>
      <c r="AP10" s="197">
        <v>118.3</v>
      </c>
      <c r="AQ10" s="197">
        <v>31.45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493.26</v>
      </c>
      <c r="L11" s="197">
        <v>9.1199999999999992</v>
      </c>
      <c r="M11" s="197">
        <v>61.73</v>
      </c>
      <c r="N11" s="197">
        <v>24.9</v>
      </c>
      <c r="O11" s="197">
        <v>70.94</v>
      </c>
      <c r="P11" s="197">
        <v>19.72</v>
      </c>
      <c r="Q11" s="197">
        <v>8.49</v>
      </c>
      <c r="R11" s="197">
        <v>10.7</v>
      </c>
      <c r="S11" s="197">
        <v>11.22</v>
      </c>
      <c r="T11" s="197">
        <v>0</v>
      </c>
      <c r="U11" s="197">
        <v>50.1</v>
      </c>
      <c r="V11" s="197">
        <v>6.5</v>
      </c>
      <c r="W11" s="197">
        <v>19.100000000000001</v>
      </c>
      <c r="X11" s="197">
        <v>62.71</v>
      </c>
      <c r="Y11" s="197">
        <v>0</v>
      </c>
      <c r="Z11">
        <v>0</v>
      </c>
      <c r="AA11" s="197">
        <v>14.45</v>
      </c>
      <c r="AB11" s="197">
        <v>0</v>
      </c>
      <c r="AC11" s="197">
        <v>0</v>
      </c>
      <c r="AD11" s="197">
        <v>0</v>
      </c>
      <c r="AE11" s="197">
        <v>43.02</v>
      </c>
      <c r="AF11" s="197">
        <v>0</v>
      </c>
      <c r="AG11" s="197">
        <v>0</v>
      </c>
      <c r="AH11" s="197">
        <v>0</v>
      </c>
      <c r="AI11" s="197">
        <v>104.79</v>
      </c>
      <c r="AJ11" s="197">
        <v>0</v>
      </c>
      <c r="AK11" s="197">
        <v>0</v>
      </c>
      <c r="AL11" s="197">
        <v>0</v>
      </c>
      <c r="AM11" s="197">
        <v>503.54</v>
      </c>
      <c r="AN11" s="197">
        <v>0</v>
      </c>
      <c r="AO11">
        <v>0</v>
      </c>
      <c r="AP11" s="197">
        <v>118.3</v>
      </c>
      <c r="AQ11" s="197">
        <v>31.45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493.26</v>
      </c>
      <c r="L12" s="197">
        <v>9.1199999999999992</v>
      </c>
      <c r="M12" s="197">
        <v>61.73</v>
      </c>
      <c r="N12" s="197">
        <v>24.9</v>
      </c>
      <c r="O12" s="197">
        <v>70.94</v>
      </c>
      <c r="P12" s="197">
        <v>19.72</v>
      </c>
      <c r="Q12" s="197">
        <v>8.49</v>
      </c>
      <c r="R12" s="197">
        <v>10.7</v>
      </c>
      <c r="S12" s="197">
        <v>11.22</v>
      </c>
      <c r="T12" s="197">
        <v>0</v>
      </c>
      <c r="U12" s="197">
        <v>50.1</v>
      </c>
      <c r="V12" s="197">
        <v>6.5</v>
      </c>
      <c r="W12" s="197">
        <v>19.100000000000001</v>
      </c>
      <c r="X12" s="197">
        <v>62.71</v>
      </c>
      <c r="Y12" s="197">
        <v>0</v>
      </c>
      <c r="Z12">
        <v>0</v>
      </c>
      <c r="AA12" s="197">
        <v>8.67</v>
      </c>
      <c r="AB12" s="197">
        <v>0</v>
      </c>
      <c r="AC12" s="197">
        <v>0</v>
      </c>
      <c r="AD12" s="197">
        <v>0</v>
      </c>
      <c r="AE12" s="197">
        <v>37.32</v>
      </c>
      <c r="AF12" s="197">
        <v>0</v>
      </c>
      <c r="AG12" s="197">
        <v>0</v>
      </c>
      <c r="AH12" s="197">
        <v>0</v>
      </c>
      <c r="AI12" s="197">
        <v>104.79</v>
      </c>
      <c r="AJ12" s="197">
        <v>0</v>
      </c>
      <c r="AK12" s="197">
        <v>0</v>
      </c>
      <c r="AL12" s="197">
        <v>0</v>
      </c>
      <c r="AM12" s="197">
        <v>477.7</v>
      </c>
      <c r="AN12" s="197">
        <v>0</v>
      </c>
      <c r="AO12">
        <v>0</v>
      </c>
      <c r="AP12" s="197">
        <v>118.3</v>
      </c>
      <c r="AQ12" s="197">
        <v>31.45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493.26</v>
      </c>
      <c r="L13" s="197">
        <v>9.1199999999999992</v>
      </c>
      <c r="M13" s="197">
        <v>61.73</v>
      </c>
      <c r="N13" s="197">
        <v>24.9</v>
      </c>
      <c r="O13" s="197">
        <v>70.94</v>
      </c>
      <c r="P13" s="197">
        <v>19.72</v>
      </c>
      <c r="Q13" s="197">
        <v>8.49</v>
      </c>
      <c r="R13" s="197">
        <v>10.7</v>
      </c>
      <c r="S13" s="197">
        <v>11.22</v>
      </c>
      <c r="T13" s="197">
        <v>0</v>
      </c>
      <c r="U13" s="197">
        <v>50.1</v>
      </c>
      <c r="V13" s="197">
        <v>6.5</v>
      </c>
      <c r="W13" s="197">
        <v>19.100000000000001</v>
      </c>
      <c r="X13" s="197">
        <v>62.71</v>
      </c>
      <c r="Y13" s="197">
        <v>0</v>
      </c>
      <c r="Z13">
        <v>0</v>
      </c>
      <c r="AA13" s="197">
        <v>8.67</v>
      </c>
      <c r="AB13" s="197">
        <v>0</v>
      </c>
      <c r="AC13" s="197">
        <v>0</v>
      </c>
      <c r="AD13" s="197">
        <v>0</v>
      </c>
      <c r="AE13" s="197">
        <v>37.32</v>
      </c>
      <c r="AF13" s="197">
        <v>0</v>
      </c>
      <c r="AG13" s="197">
        <v>0</v>
      </c>
      <c r="AH13" s="197">
        <v>0</v>
      </c>
      <c r="AI13" s="197">
        <v>134.61000000000001</v>
      </c>
      <c r="AJ13" s="197">
        <v>0</v>
      </c>
      <c r="AK13" s="197">
        <v>0</v>
      </c>
      <c r="AL13" s="197">
        <v>0</v>
      </c>
      <c r="AM13" s="197">
        <v>463.54</v>
      </c>
      <c r="AN13" s="197">
        <v>0</v>
      </c>
      <c r="AO13">
        <v>0</v>
      </c>
      <c r="AP13" s="197">
        <v>118.3</v>
      </c>
      <c r="AQ13" s="197">
        <v>31.45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493.26</v>
      </c>
      <c r="L14" s="197">
        <v>9.1199999999999992</v>
      </c>
      <c r="M14" s="197">
        <v>61.73</v>
      </c>
      <c r="N14" s="197">
        <v>24.9</v>
      </c>
      <c r="O14" s="197">
        <v>70.94</v>
      </c>
      <c r="P14" s="197">
        <v>19.72</v>
      </c>
      <c r="Q14" s="197">
        <v>8.49</v>
      </c>
      <c r="R14" s="197">
        <v>10.7</v>
      </c>
      <c r="S14" s="197">
        <v>11.22</v>
      </c>
      <c r="T14" s="197">
        <v>0</v>
      </c>
      <c r="U14" s="197">
        <v>50.1</v>
      </c>
      <c r="V14" s="197">
        <v>6.5</v>
      </c>
      <c r="W14" s="197">
        <v>19.100000000000001</v>
      </c>
      <c r="X14" s="197">
        <v>62.71</v>
      </c>
      <c r="Y14" s="197">
        <v>0</v>
      </c>
      <c r="Z14">
        <v>0</v>
      </c>
      <c r="AA14" s="197">
        <v>8.91</v>
      </c>
      <c r="AB14" s="197">
        <v>0</v>
      </c>
      <c r="AC14" s="197">
        <v>0</v>
      </c>
      <c r="AD14" s="197">
        <v>0</v>
      </c>
      <c r="AE14" s="197">
        <v>37.32</v>
      </c>
      <c r="AF14" s="197">
        <v>0</v>
      </c>
      <c r="AG14" s="197">
        <v>0</v>
      </c>
      <c r="AH14" s="197">
        <v>0</v>
      </c>
      <c r="AI14" s="197">
        <v>134.61000000000001</v>
      </c>
      <c r="AJ14" s="197">
        <v>0</v>
      </c>
      <c r="AK14" s="197">
        <v>0</v>
      </c>
      <c r="AL14" s="197">
        <v>0</v>
      </c>
      <c r="AM14" s="197">
        <v>463.54</v>
      </c>
      <c r="AN14" s="197">
        <v>0</v>
      </c>
      <c r="AO14">
        <v>0</v>
      </c>
      <c r="AP14" s="197">
        <v>118.3</v>
      </c>
      <c r="AQ14" s="197">
        <v>31.45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10.29</v>
      </c>
      <c r="K15" s="197">
        <v>493.26</v>
      </c>
      <c r="L15" s="197">
        <v>9.1199999999999992</v>
      </c>
      <c r="M15" s="197">
        <v>61.73</v>
      </c>
      <c r="N15" s="197">
        <v>24.9</v>
      </c>
      <c r="O15" s="197">
        <v>70.94</v>
      </c>
      <c r="P15" s="197">
        <v>19.72</v>
      </c>
      <c r="Q15" s="197">
        <v>8.49</v>
      </c>
      <c r="R15" s="197">
        <v>10.7</v>
      </c>
      <c r="S15" s="197">
        <v>11.22</v>
      </c>
      <c r="T15" s="197">
        <v>0</v>
      </c>
      <c r="U15" s="197">
        <v>50.1</v>
      </c>
      <c r="V15" s="197">
        <v>6.5</v>
      </c>
      <c r="W15" s="197">
        <v>19.100000000000001</v>
      </c>
      <c r="X15" s="197">
        <v>62.71</v>
      </c>
      <c r="Y15" s="197">
        <v>0</v>
      </c>
      <c r="Z15">
        <v>0</v>
      </c>
      <c r="AA15" s="197">
        <v>8.91</v>
      </c>
      <c r="AB15" s="197">
        <v>0</v>
      </c>
      <c r="AC15" s="197">
        <v>0</v>
      </c>
      <c r="AD15" s="197">
        <v>0</v>
      </c>
      <c r="AE15" s="197">
        <v>37.32</v>
      </c>
      <c r="AF15" s="197">
        <v>0</v>
      </c>
      <c r="AG15" s="197">
        <v>0</v>
      </c>
      <c r="AH15" s="197">
        <v>0</v>
      </c>
      <c r="AI15" s="197">
        <v>134.61000000000001</v>
      </c>
      <c r="AJ15" s="197">
        <v>0</v>
      </c>
      <c r="AK15" s="197">
        <v>0</v>
      </c>
      <c r="AL15" s="197">
        <v>0</v>
      </c>
      <c r="AM15" s="197">
        <v>463.54</v>
      </c>
      <c r="AN15" s="197">
        <v>0</v>
      </c>
      <c r="AO15">
        <v>0</v>
      </c>
      <c r="AP15" s="197">
        <v>118.3</v>
      </c>
      <c r="AQ15" s="197">
        <v>31.45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5.88</v>
      </c>
      <c r="K16" s="197">
        <v>493.26</v>
      </c>
      <c r="L16" s="197">
        <v>9.1199999999999992</v>
      </c>
      <c r="M16" s="197">
        <v>61.73</v>
      </c>
      <c r="N16" s="197">
        <v>24.9</v>
      </c>
      <c r="O16" s="197">
        <v>70.94</v>
      </c>
      <c r="P16" s="197">
        <v>19.72</v>
      </c>
      <c r="Q16" s="197">
        <v>8.49</v>
      </c>
      <c r="R16" s="197">
        <v>10.7</v>
      </c>
      <c r="S16" s="197">
        <v>11.22</v>
      </c>
      <c r="T16" s="197">
        <v>0</v>
      </c>
      <c r="U16" s="197">
        <v>50.1</v>
      </c>
      <c r="V16" s="197">
        <v>6.5</v>
      </c>
      <c r="W16" s="197">
        <v>19.100000000000001</v>
      </c>
      <c r="X16" s="197">
        <v>62.71</v>
      </c>
      <c r="Y16" s="197">
        <v>0</v>
      </c>
      <c r="Z16">
        <v>0</v>
      </c>
      <c r="AA16" s="197">
        <v>8.91</v>
      </c>
      <c r="AB16" s="197">
        <v>0</v>
      </c>
      <c r="AC16" s="197">
        <v>0</v>
      </c>
      <c r="AD16" s="197">
        <v>0</v>
      </c>
      <c r="AE16" s="197">
        <v>37.32</v>
      </c>
      <c r="AF16" s="197">
        <v>0</v>
      </c>
      <c r="AG16" s="197">
        <v>0</v>
      </c>
      <c r="AH16" s="197">
        <v>0</v>
      </c>
      <c r="AI16" s="197">
        <v>134.61000000000001</v>
      </c>
      <c r="AJ16" s="197">
        <v>0</v>
      </c>
      <c r="AK16" s="197">
        <v>0</v>
      </c>
      <c r="AL16" s="197">
        <v>0</v>
      </c>
      <c r="AM16" s="197">
        <v>463.54</v>
      </c>
      <c r="AN16" s="197">
        <v>0</v>
      </c>
      <c r="AO16">
        <v>0</v>
      </c>
      <c r="AP16" s="197">
        <v>118.3</v>
      </c>
      <c r="AQ16" s="197">
        <v>31.45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0.63</v>
      </c>
      <c r="K17" s="197">
        <v>493.26</v>
      </c>
      <c r="L17" s="197">
        <v>9.1199999999999992</v>
      </c>
      <c r="M17" s="197">
        <v>61.73</v>
      </c>
      <c r="N17" s="197">
        <v>24.9</v>
      </c>
      <c r="O17" s="197">
        <v>70.94</v>
      </c>
      <c r="P17" s="197">
        <v>19.72</v>
      </c>
      <c r="Q17" s="197">
        <v>8.49</v>
      </c>
      <c r="R17" s="197">
        <v>10.7</v>
      </c>
      <c r="S17" s="197">
        <v>11.22</v>
      </c>
      <c r="T17" s="197">
        <v>0</v>
      </c>
      <c r="U17" s="197">
        <v>50.1</v>
      </c>
      <c r="V17" s="197">
        <v>6.5</v>
      </c>
      <c r="W17" s="197">
        <v>19.100000000000001</v>
      </c>
      <c r="X17" s="197">
        <v>62.71</v>
      </c>
      <c r="Y17" s="197">
        <v>0</v>
      </c>
      <c r="Z17">
        <v>0</v>
      </c>
      <c r="AA17" s="197">
        <v>15.16</v>
      </c>
      <c r="AB17" s="197">
        <v>0</v>
      </c>
      <c r="AC17" s="197">
        <v>0</v>
      </c>
      <c r="AD17" s="197">
        <v>0</v>
      </c>
      <c r="AE17" s="197">
        <v>43.02</v>
      </c>
      <c r="AF17" s="197">
        <v>0</v>
      </c>
      <c r="AG17" s="197">
        <v>0</v>
      </c>
      <c r="AH17" s="197">
        <v>0</v>
      </c>
      <c r="AI17" s="197">
        <v>134.61000000000001</v>
      </c>
      <c r="AJ17" s="197">
        <v>0</v>
      </c>
      <c r="AK17" s="197">
        <v>0</v>
      </c>
      <c r="AL17" s="197">
        <v>0</v>
      </c>
      <c r="AM17" s="197">
        <v>413.54</v>
      </c>
      <c r="AN17" s="197">
        <v>0</v>
      </c>
      <c r="AO17">
        <v>0</v>
      </c>
      <c r="AP17" s="197">
        <v>118.3</v>
      </c>
      <c r="AQ17" s="197">
        <v>31.45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493.26</v>
      </c>
      <c r="L18" s="197">
        <v>9.1199999999999992</v>
      </c>
      <c r="M18" s="197">
        <v>61.73</v>
      </c>
      <c r="N18" s="197">
        <v>24.9</v>
      </c>
      <c r="O18" s="197">
        <v>70.94</v>
      </c>
      <c r="P18" s="197">
        <v>19.72</v>
      </c>
      <c r="Q18" s="197">
        <v>8.49</v>
      </c>
      <c r="R18" s="197">
        <v>10.7</v>
      </c>
      <c r="S18" s="197">
        <v>11.22</v>
      </c>
      <c r="T18" s="197">
        <v>0</v>
      </c>
      <c r="U18" s="197">
        <v>50.1</v>
      </c>
      <c r="V18" s="197">
        <v>6.5</v>
      </c>
      <c r="W18" s="197">
        <v>19.100000000000001</v>
      </c>
      <c r="X18" s="197">
        <v>62.71</v>
      </c>
      <c r="Y18" s="197">
        <v>0</v>
      </c>
      <c r="Z18">
        <v>0</v>
      </c>
      <c r="AA18" s="197">
        <v>15.16</v>
      </c>
      <c r="AB18" s="197">
        <v>0</v>
      </c>
      <c r="AC18" s="197">
        <v>0</v>
      </c>
      <c r="AD18" s="197">
        <v>0</v>
      </c>
      <c r="AE18" s="197">
        <v>43.02</v>
      </c>
      <c r="AF18" s="197">
        <v>0</v>
      </c>
      <c r="AG18" s="197">
        <v>0</v>
      </c>
      <c r="AH18" s="197">
        <v>0</v>
      </c>
      <c r="AI18" s="197">
        <v>134.61000000000001</v>
      </c>
      <c r="AJ18" s="197">
        <v>0</v>
      </c>
      <c r="AK18" s="197">
        <v>0</v>
      </c>
      <c r="AL18" s="197">
        <v>0</v>
      </c>
      <c r="AM18" s="197">
        <v>373.54</v>
      </c>
      <c r="AN18" s="197">
        <v>0</v>
      </c>
      <c r="AO18">
        <v>0</v>
      </c>
      <c r="AP18" s="197">
        <v>118.3</v>
      </c>
      <c r="AQ18" s="197">
        <v>31.45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493.26</v>
      </c>
      <c r="L19" s="197">
        <v>9.1199999999999992</v>
      </c>
      <c r="M19" s="197">
        <v>61.73</v>
      </c>
      <c r="N19" s="197">
        <v>24.9</v>
      </c>
      <c r="O19" s="197">
        <v>70.94</v>
      </c>
      <c r="P19" s="197">
        <v>19.72</v>
      </c>
      <c r="Q19" s="197">
        <v>8.49</v>
      </c>
      <c r="R19" s="197">
        <v>10.7</v>
      </c>
      <c r="S19" s="197">
        <v>11.22</v>
      </c>
      <c r="T19" s="197">
        <v>0</v>
      </c>
      <c r="U19" s="197">
        <v>50.1</v>
      </c>
      <c r="V19" s="197">
        <v>6.5</v>
      </c>
      <c r="W19" s="197">
        <v>19.100000000000001</v>
      </c>
      <c r="X19" s="197">
        <v>62.71</v>
      </c>
      <c r="Y19" s="197">
        <v>0</v>
      </c>
      <c r="Z19">
        <v>0</v>
      </c>
      <c r="AA19" s="197">
        <v>15.16</v>
      </c>
      <c r="AB19" s="197">
        <v>0</v>
      </c>
      <c r="AC19" s="197">
        <v>0</v>
      </c>
      <c r="AD19" s="197">
        <v>0</v>
      </c>
      <c r="AE19" s="197">
        <v>43.38</v>
      </c>
      <c r="AF19" s="197">
        <v>0</v>
      </c>
      <c r="AG19" s="197">
        <v>0</v>
      </c>
      <c r="AH19" s="197">
        <v>0</v>
      </c>
      <c r="AI19" s="197">
        <v>134.61000000000001</v>
      </c>
      <c r="AJ19" s="197">
        <v>0</v>
      </c>
      <c r="AK19" s="197">
        <v>0</v>
      </c>
      <c r="AL19" s="197">
        <v>0</v>
      </c>
      <c r="AM19" s="197">
        <v>373.54</v>
      </c>
      <c r="AN19" s="197">
        <v>0</v>
      </c>
      <c r="AO19">
        <v>0</v>
      </c>
      <c r="AP19" s="197">
        <v>118.3</v>
      </c>
      <c r="AQ19" s="197">
        <v>31.45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493.26</v>
      </c>
      <c r="L20" s="197">
        <v>9.1199999999999992</v>
      </c>
      <c r="M20" s="197">
        <v>61.73</v>
      </c>
      <c r="N20" s="197">
        <v>24.9</v>
      </c>
      <c r="O20" s="197">
        <v>70.94</v>
      </c>
      <c r="P20" s="197">
        <v>19.72</v>
      </c>
      <c r="Q20" s="197">
        <v>8.49</v>
      </c>
      <c r="R20" s="197">
        <v>10.7</v>
      </c>
      <c r="S20" s="197">
        <v>11.22</v>
      </c>
      <c r="T20" s="197">
        <v>0</v>
      </c>
      <c r="U20" s="197">
        <v>50.1</v>
      </c>
      <c r="V20" s="197">
        <v>6.5</v>
      </c>
      <c r="W20" s="197">
        <v>19.100000000000001</v>
      </c>
      <c r="X20" s="197">
        <v>62.71</v>
      </c>
      <c r="Y20" s="197">
        <v>0</v>
      </c>
      <c r="Z20">
        <v>0</v>
      </c>
      <c r="AA20" s="197">
        <v>14.45</v>
      </c>
      <c r="AB20" s="197">
        <v>0</v>
      </c>
      <c r="AC20" s="197">
        <v>0</v>
      </c>
      <c r="AD20" s="197">
        <v>0</v>
      </c>
      <c r="AE20" s="197">
        <v>43.38</v>
      </c>
      <c r="AF20" s="197">
        <v>0</v>
      </c>
      <c r="AG20" s="197">
        <v>0</v>
      </c>
      <c r="AH20" s="197">
        <v>0</v>
      </c>
      <c r="AI20" s="197">
        <v>134.61000000000001</v>
      </c>
      <c r="AJ20" s="197">
        <v>0</v>
      </c>
      <c r="AK20" s="197">
        <v>0</v>
      </c>
      <c r="AL20" s="197">
        <v>0</v>
      </c>
      <c r="AM20" s="197">
        <v>373.54</v>
      </c>
      <c r="AN20" s="197">
        <v>0</v>
      </c>
      <c r="AO20">
        <v>0</v>
      </c>
      <c r="AP20" s="197">
        <v>118.3</v>
      </c>
      <c r="AQ20" s="197">
        <v>31.45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493.26</v>
      </c>
      <c r="L21" s="197">
        <v>9.1199999999999992</v>
      </c>
      <c r="M21" s="197">
        <v>61.73</v>
      </c>
      <c r="N21" s="197">
        <v>24.9</v>
      </c>
      <c r="O21" s="197">
        <v>70.94</v>
      </c>
      <c r="P21" s="197">
        <v>19.72</v>
      </c>
      <c r="Q21" s="197">
        <v>8.49</v>
      </c>
      <c r="R21" s="197">
        <v>10.7</v>
      </c>
      <c r="S21" s="197">
        <v>11.22</v>
      </c>
      <c r="T21" s="197">
        <v>0</v>
      </c>
      <c r="U21" s="197">
        <v>50.1</v>
      </c>
      <c r="V21" s="197">
        <v>6.5</v>
      </c>
      <c r="W21" s="197">
        <v>19.100000000000001</v>
      </c>
      <c r="X21" s="197">
        <v>62.71</v>
      </c>
      <c r="Y21" s="197">
        <v>0</v>
      </c>
      <c r="Z21">
        <v>0</v>
      </c>
      <c r="AA21" s="197">
        <v>14.45</v>
      </c>
      <c r="AB21" s="197">
        <v>0</v>
      </c>
      <c r="AC21" s="197">
        <v>0</v>
      </c>
      <c r="AD21" s="197">
        <v>0</v>
      </c>
      <c r="AE21" s="197">
        <v>43.38</v>
      </c>
      <c r="AF21" s="197">
        <v>0</v>
      </c>
      <c r="AG21" s="197">
        <v>0</v>
      </c>
      <c r="AH21" s="197">
        <v>0</v>
      </c>
      <c r="AI21" s="197">
        <v>134.61000000000001</v>
      </c>
      <c r="AJ21" s="197">
        <v>0</v>
      </c>
      <c r="AK21" s="197">
        <v>0</v>
      </c>
      <c r="AL21" s="197">
        <v>0</v>
      </c>
      <c r="AM21" s="197">
        <v>423.54</v>
      </c>
      <c r="AN21" s="197">
        <v>0</v>
      </c>
      <c r="AO21">
        <v>0</v>
      </c>
      <c r="AP21" s="197">
        <v>118.3</v>
      </c>
      <c r="AQ21" s="197">
        <v>31.45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493.26</v>
      </c>
      <c r="L22" s="197">
        <v>9.1199999999999992</v>
      </c>
      <c r="M22" s="197">
        <v>61.73</v>
      </c>
      <c r="N22" s="197">
        <v>24.9</v>
      </c>
      <c r="O22" s="197">
        <v>70.94</v>
      </c>
      <c r="P22" s="197">
        <v>19.72</v>
      </c>
      <c r="Q22" s="197">
        <v>8.49</v>
      </c>
      <c r="R22" s="197">
        <v>10.7</v>
      </c>
      <c r="S22" s="197">
        <v>11.22</v>
      </c>
      <c r="T22" s="197">
        <v>0</v>
      </c>
      <c r="U22" s="197">
        <v>50.1</v>
      </c>
      <c r="V22" s="197">
        <v>6.5</v>
      </c>
      <c r="W22" s="197">
        <v>19.100000000000001</v>
      </c>
      <c r="X22" s="197">
        <v>62.71</v>
      </c>
      <c r="Y22" s="197">
        <v>0</v>
      </c>
      <c r="Z22">
        <v>0</v>
      </c>
      <c r="AA22" s="197">
        <v>14.45</v>
      </c>
      <c r="AB22" s="197">
        <v>0</v>
      </c>
      <c r="AC22" s="197">
        <v>0</v>
      </c>
      <c r="AD22" s="197">
        <v>0</v>
      </c>
      <c r="AE22" s="197">
        <v>43.38</v>
      </c>
      <c r="AF22" s="197">
        <v>0</v>
      </c>
      <c r="AG22" s="197">
        <v>0</v>
      </c>
      <c r="AH22" s="197">
        <v>0</v>
      </c>
      <c r="AI22" s="197">
        <v>134.61000000000001</v>
      </c>
      <c r="AJ22" s="197">
        <v>0</v>
      </c>
      <c r="AK22" s="197">
        <v>0</v>
      </c>
      <c r="AL22" s="197">
        <v>0</v>
      </c>
      <c r="AM22" s="197">
        <v>463.54</v>
      </c>
      <c r="AN22" s="197">
        <v>0</v>
      </c>
      <c r="AO22">
        <v>0</v>
      </c>
      <c r="AP22" s="197">
        <v>118.3</v>
      </c>
      <c r="AQ22" s="197">
        <v>31.45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493.26</v>
      </c>
      <c r="L23" s="197">
        <v>9.1199999999999992</v>
      </c>
      <c r="M23" s="197">
        <v>61.73</v>
      </c>
      <c r="N23" s="197">
        <v>24.9</v>
      </c>
      <c r="O23" s="197">
        <v>70.94</v>
      </c>
      <c r="P23" s="197">
        <v>19.72</v>
      </c>
      <c r="Q23" s="197">
        <v>8.49</v>
      </c>
      <c r="R23" s="197">
        <v>10.7</v>
      </c>
      <c r="S23" s="197">
        <v>11.22</v>
      </c>
      <c r="T23" s="197">
        <v>0</v>
      </c>
      <c r="U23" s="197">
        <v>50.1</v>
      </c>
      <c r="V23" s="197">
        <v>6.5</v>
      </c>
      <c r="W23" s="197">
        <v>19.100000000000001</v>
      </c>
      <c r="X23" s="197">
        <v>62.71</v>
      </c>
      <c r="Y23" s="197">
        <v>0</v>
      </c>
      <c r="Z23">
        <v>0</v>
      </c>
      <c r="AA23" s="197">
        <v>14.45</v>
      </c>
      <c r="AB23" s="197">
        <v>0</v>
      </c>
      <c r="AC23" s="197">
        <v>0</v>
      </c>
      <c r="AD23" s="197">
        <v>0</v>
      </c>
      <c r="AE23" s="197">
        <v>43.38</v>
      </c>
      <c r="AF23" s="197">
        <v>0</v>
      </c>
      <c r="AG23" s="197">
        <v>0</v>
      </c>
      <c r="AH23" s="197">
        <v>0</v>
      </c>
      <c r="AI23" s="197">
        <v>134.61000000000001</v>
      </c>
      <c r="AJ23" s="197">
        <v>0</v>
      </c>
      <c r="AK23" s="197">
        <v>0</v>
      </c>
      <c r="AL23" s="197">
        <v>0</v>
      </c>
      <c r="AM23" s="197">
        <v>463.54</v>
      </c>
      <c r="AN23" s="197">
        <v>0</v>
      </c>
      <c r="AO23">
        <v>0</v>
      </c>
      <c r="AP23" s="197">
        <v>118.3</v>
      </c>
      <c r="AQ23" s="197">
        <v>31.45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493.26</v>
      </c>
      <c r="L24" s="197">
        <v>9.1199999999999992</v>
      </c>
      <c r="M24" s="197">
        <v>61.73</v>
      </c>
      <c r="N24" s="197">
        <v>24.9</v>
      </c>
      <c r="O24" s="197">
        <v>70.94</v>
      </c>
      <c r="P24" s="197">
        <v>19.72</v>
      </c>
      <c r="Q24" s="197">
        <v>8.49</v>
      </c>
      <c r="R24" s="197">
        <v>10.7</v>
      </c>
      <c r="S24" s="197">
        <v>11.22</v>
      </c>
      <c r="T24" s="197">
        <v>0</v>
      </c>
      <c r="U24" s="197">
        <v>50.1</v>
      </c>
      <c r="V24" s="197">
        <v>6.5</v>
      </c>
      <c r="W24" s="197">
        <v>19.100000000000001</v>
      </c>
      <c r="X24" s="197">
        <v>62.71</v>
      </c>
      <c r="Y24" s="197">
        <v>0</v>
      </c>
      <c r="Z24">
        <v>0</v>
      </c>
      <c r="AA24" s="197">
        <v>14.45</v>
      </c>
      <c r="AB24" s="197">
        <v>0</v>
      </c>
      <c r="AC24" s="197">
        <v>0</v>
      </c>
      <c r="AD24" s="197">
        <v>0</v>
      </c>
      <c r="AE24" s="197">
        <v>43.38</v>
      </c>
      <c r="AF24" s="197">
        <v>0</v>
      </c>
      <c r="AG24" s="197">
        <v>0</v>
      </c>
      <c r="AH24" s="197">
        <v>0</v>
      </c>
      <c r="AI24" s="197">
        <v>134.61000000000001</v>
      </c>
      <c r="AJ24" s="197">
        <v>0</v>
      </c>
      <c r="AK24" s="197">
        <v>0</v>
      </c>
      <c r="AL24" s="197">
        <v>0</v>
      </c>
      <c r="AM24" s="197">
        <v>463.54</v>
      </c>
      <c r="AN24" s="197">
        <v>0</v>
      </c>
      <c r="AO24">
        <v>0</v>
      </c>
      <c r="AP24" s="197">
        <v>118.3</v>
      </c>
      <c r="AQ24" s="197">
        <v>31.45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493.26</v>
      </c>
      <c r="L25" s="197">
        <v>9.1199999999999992</v>
      </c>
      <c r="M25" s="197">
        <v>61.73</v>
      </c>
      <c r="N25" s="197">
        <v>24.9</v>
      </c>
      <c r="O25" s="197">
        <v>70.94</v>
      </c>
      <c r="P25" s="197">
        <v>19.72</v>
      </c>
      <c r="Q25" s="197">
        <v>8.49</v>
      </c>
      <c r="R25" s="197">
        <v>10.7</v>
      </c>
      <c r="S25" s="197">
        <v>11.22</v>
      </c>
      <c r="T25" s="197">
        <v>0</v>
      </c>
      <c r="U25" s="197">
        <v>50.1</v>
      </c>
      <c r="V25" s="197">
        <v>6.5</v>
      </c>
      <c r="W25" s="197">
        <v>19.100000000000001</v>
      </c>
      <c r="X25" s="197">
        <v>62.71</v>
      </c>
      <c r="Y25" s="197">
        <v>0</v>
      </c>
      <c r="Z25">
        <v>0</v>
      </c>
      <c r="AA25" s="197">
        <v>14.45</v>
      </c>
      <c r="AB25" s="197">
        <v>0</v>
      </c>
      <c r="AC25" s="197">
        <v>0</v>
      </c>
      <c r="AD25" s="197">
        <v>0</v>
      </c>
      <c r="AE25" s="197">
        <v>43.38</v>
      </c>
      <c r="AF25" s="197">
        <v>0</v>
      </c>
      <c r="AG25" s="197">
        <v>0</v>
      </c>
      <c r="AH25" s="197">
        <v>0</v>
      </c>
      <c r="AI25" s="197">
        <v>134.61000000000001</v>
      </c>
      <c r="AJ25" s="197">
        <v>0</v>
      </c>
      <c r="AK25" s="197">
        <v>0</v>
      </c>
      <c r="AL25" s="197">
        <v>0</v>
      </c>
      <c r="AM25" s="197">
        <v>463.54</v>
      </c>
      <c r="AN25" s="197">
        <v>0</v>
      </c>
      <c r="AO25">
        <v>0</v>
      </c>
      <c r="AP25" s="197">
        <v>118.3</v>
      </c>
      <c r="AQ25" s="197">
        <v>31.45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493.26</v>
      </c>
      <c r="L26" s="197">
        <v>9.1199999999999992</v>
      </c>
      <c r="M26" s="197">
        <v>61.73</v>
      </c>
      <c r="N26" s="197">
        <v>24.9</v>
      </c>
      <c r="O26" s="197">
        <v>70.94</v>
      </c>
      <c r="P26" s="197">
        <v>19.72</v>
      </c>
      <c r="Q26" s="197">
        <v>8.49</v>
      </c>
      <c r="R26" s="197">
        <v>10.7</v>
      </c>
      <c r="S26" s="197">
        <v>11.22</v>
      </c>
      <c r="T26" s="197">
        <v>0</v>
      </c>
      <c r="U26" s="197">
        <v>50.1</v>
      </c>
      <c r="V26" s="197">
        <v>6.5</v>
      </c>
      <c r="W26" s="197">
        <v>19.100000000000001</v>
      </c>
      <c r="X26" s="197">
        <v>62.71</v>
      </c>
      <c r="Y26" s="197">
        <v>0</v>
      </c>
      <c r="Z26">
        <v>0</v>
      </c>
      <c r="AA26" s="197">
        <v>14.45</v>
      </c>
      <c r="AB26" s="197">
        <v>0</v>
      </c>
      <c r="AC26" s="197">
        <v>0</v>
      </c>
      <c r="AD26" s="197">
        <v>0</v>
      </c>
      <c r="AE26" s="197">
        <v>43.38</v>
      </c>
      <c r="AF26" s="197">
        <v>0</v>
      </c>
      <c r="AG26" s="197">
        <v>0</v>
      </c>
      <c r="AH26" s="197">
        <v>0</v>
      </c>
      <c r="AI26" s="197">
        <v>134.61000000000001</v>
      </c>
      <c r="AJ26" s="197">
        <v>0</v>
      </c>
      <c r="AK26" s="197">
        <v>0</v>
      </c>
      <c r="AL26" s="197">
        <v>0</v>
      </c>
      <c r="AM26" s="197">
        <v>463.54</v>
      </c>
      <c r="AN26" s="197">
        <v>0</v>
      </c>
      <c r="AO26">
        <v>0</v>
      </c>
      <c r="AP26" s="197">
        <v>118.3</v>
      </c>
      <c r="AQ26" s="197">
        <v>31.45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493.26</v>
      </c>
      <c r="L27" s="197">
        <v>9.1199999999999992</v>
      </c>
      <c r="M27" s="197">
        <v>61.73</v>
      </c>
      <c r="N27" s="197">
        <v>24.9</v>
      </c>
      <c r="O27" s="197">
        <v>70.94</v>
      </c>
      <c r="P27" s="197">
        <v>19.72</v>
      </c>
      <c r="Q27" s="197">
        <v>8.49</v>
      </c>
      <c r="R27" s="197">
        <v>10.7</v>
      </c>
      <c r="S27" s="197">
        <v>11.22</v>
      </c>
      <c r="T27" s="197">
        <v>0</v>
      </c>
      <c r="U27" s="197">
        <v>50.1</v>
      </c>
      <c r="V27" s="197">
        <v>6.5</v>
      </c>
      <c r="W27" s="197">
        <v>19.100000000000001</v>
      </c>
      <c r="X27" s="197">
        <v>62.71</v>
      </c>
      <c r="Y27" s="197">
        <v>0</v>
      </c>
      <c r="Z27">
        <v>0</v>
      </c>
      <c r="AA27" s="197">
        <v>13.45</v>
      </c>
      <c r="AB27" s="197">
        <v>0</v>
      </c>
      <c r="AC27" s="197">
        <v>0</v>
      </c>
      <c r="AD27" s="197">
        <v>0</v>
      </c>
      <c r="AE27" s="197">
        <v>44.09</v>
      </c>
      <c r="AF27" s="197">
        <v>0</v>
      </c>
      <c r="AG27" s="197">
        <v>0</v>
      </c>
      <c r="AH27" s="197">
        <v>0</v>
      </c>
      <c r="AI27" s="197">
        <v>134.61000000000001</v>
      </c>
      <c r="AJ27" s="197">
        <v>0</v>
      </c>
      <c r="AK27" s="197">
        <v>0</v>
      </c>
      <c r="AL27" s="197">
        <v>0</v>
      </c>
      <c r="AM27" s="197">
        <v>463.54</v>
      </c>
      <c r="AN27" s="197">
        <v>0</v>
      </c>
      <c r="AO27">
        <v>0</v>
      </c>
      <c r="AP27" s="197">
        <v>118.3</v>
      </c>
      <c r="AQ27" s="197">
        <v>31.45</v>
      </c>
      <c r="AR27" s="197">
        <v>0.69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493.26</v>
      </c>
      <c r="L28" s="197">
        <v>9.1199999999999992</v>
      </c>
      <c r="M28" s="197">
        <v>61.73</v>
      </c>
      <c r="N28" s="197">
        <v>24.9</v>
      </c>
      <c r="O28" s="197">
        <v>70.94</v>
      </c>
      <c r="P28" s="197">
        <v>19.72</v>
      </c>
      <c r="Q28" s="197">
        <v>8.49</v>
      </c>
      <c r="R28" s="197">
        <v>10.7</v>
      </c>
      <c r="S28" s="197">
        <v>11.22</v>
      </c>
      <c r="T28" s="197">
        <v>0</v>
      </c>
      <c r="U28" s="197">
        <v>50.1</v>
      </c>
      <c r="V28" s="197">
        <v>6.5</v>
      </c>
      <c r="W28" s="197">
        <v>19.100000000000001</v>
      </c>
      <c r="X28" s="197">
        <v>62.71</v>
      </c>
      <c r="Y28" s="197">
        <v>0</v>
      </c>
      <c r="Z28">
        <v>0</v>
      </c>
      <c r="AA28" s="197">
        <v>14.45</v>
      </c>
      <c r="AB28" s="197">
        <v>0</v>
      </c>
      <c r="AC28" s="197">
        <v>0</v>
      </c>
      <c r="AD28" s="197">
        <v>0</v>
      </c>
      <c r="AE28" s="197">
        <v>44.09</v>
      </c>
      <c r="AF28" s="197">
        <v>0</v>
      </c>
      <c r="AG28" s="197">
        <v>0</v>
      </c>
      <c r="AH28" s="197">
        <v>0</v>
      </c>
      <c r="AI28" s="197">
        <v>134.61000000000001</v>
      </c>
      <c r="AJ28" s="197">
        <v>0</v>
      </c>
      <c r="AK28" s="197">
        <v>0</v>
      </c>
      <c r="AL28" s="197">
        <v>0</v>
      </c>
      <c r="AM28" s="197">
        <v>413.54</v>
      </c>
      <c r="AN28" s="197">
        <v>0</v>
      </c>
      <c r="AO28">
        <v>0</v>
      </c>
      <c r="AP28" s="197">
        <v>118.3</v>
      </c>
      <c r="AQ28" s="197">
        <v>31.45</v>
      </c>
      <c r="AR28" s="197">
        <v>3.88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493.26</v>
      </c>
      <c r="L29" s="197">
        <v>9.1199999999999992</v>
      </c>
      <c r="M29" s="197">
        <v>61.73</v>
      </c>
      <c r="N29" s="197">
        <v>24.9</v>
      </c>
      <c r="O29" s="197">
        <v>70.94</v>
      </c>
      <c r="P29" s="197">
        <v>19.72</v>
      </c>
      <c r="Q29" s="197">
        <v>8.49</v>
      </c>
      <c r="R29" s="197">
        <v>10.7</v>
      </c>
      <c r="S29" s="197">
        <v>11.22</v>
      </c>
      <c r="T29" s="197">
        <v>0</v>
      </c>
      <c r="U29" s="197">
        <v>50.1</v>
      </c>
      <c r="V29" s="197">
        <v>6.5</v>
      </c>
      <c r="W29" s="197">
        <v>19.100000000000001</v>
      </c>
      <c r="X29" s="197">
        <v>62.71</v>
      </c>
      <c r="Y29" s="197">
        <v>0</v>
      </c>
      <c r="Z29">
        <v>0</v>
      </c>
      <c r="AA29" s="197">
        <v>14.45</v>
      </c>
      <c r="AB29" s="197">
        <v>0</v>
      </c>
      <c r="AC29" s="197">
        <v>0</v>
      </c>
      <c r="AD29" s="197">
        <v>0</v>
      </c>
      <c r="AE29" s="197">
        <v>44.09</v>
      </c>
      <c r="AF29" s="197">
        <v>0</v>
      </c>
      <c r="AG29" s="197">
        <v>0</v>
      </c>
      <c r="AH29" s="197">
        <v>0</v>
      </c>
      <c r="AI29" s="197">
        <v>134.61000000000001</v>
      </c>
      <c r="AJ29" s="197">
        <v>0</v>
      </c>
      <c r="AK29" s="197">
        <v>0</v>
      </c>
      <c r="AL29" s="197">
        <v>0</v>
      </c>
      <c r="AM29" s="197">
        <v>373.54</v>
      </c>
      <c r="AN29" s="197">
        <v>0</v>
      </c>
      <c r="AO29">
        <v>0</v>
      </c>
      <c r="AP29" s="197">
        <v>118.3</v>
      </c>
      <c r="AQ29" s="197">
        <v>31.45</v>
      </c>
      <c r="AR29" s="197">
        <v>11.16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493.26</v>
      </c>
      <c r="L30" s="197">
        <v>9.1199999999999992</v>
      </c>
      <c r="M30" s="197">
        <v>61.73</v>
      </c>
      <c r="N30" s="197">
        <v>24.9</v>
      </c>
      <c r="O30" s="197">
        <v>70.94</v>
      </c>
      <c r="P30" s="197">
        <v>19.72</v>
      </c>
      <c r="Q30" s="197">
        <v>8.49</v>
      </c>
      <c r="R30" s="197">
        <v>10.7</v>
      </c>
      <c r="S30" s="197">
        <v>11.22</v>
      </c>
      <c r="T30" s="197">
        <v>0</v>
      </c>
      <c r="U30" s="197">
        <v>50.1</v>
      </c>
      <c r="V30" s="197">
        <v>6.5</v>
      </c>
      <c r="W30" s="197">
        <v>19.100000000000001</v>
      </c>
      <c r="X30" s="197">
        <v>62.71</v>
      </c>
      <c r="Y30" s="197">
        <v>0</v>
      </c>
      <c r="Z30">
        <v>0</v>
      </c>
      <c r="AA30" s="197">
        <v>14.45</v>
      </c>
      <c r="AB30" s="197">
        <v>0</v>
      </c>
      <c r="AC30" s="197">
        <v>0</v>
      </c>
      <c r="AD30" s="197">
        <v>0</v>
      </c>
      <c r="AE30" s="197">
        <v>44.09</v>
      </c>
      <c r="AF30" s="197">
        <v>0</v>
      </c>
      <c r="AG30" s="197">
        <v>0</v>
      </c>
      <c r="AH30" s="197">
        <v>0</v>
      </c>
      <c r="AI30" s="197">
        <v>134.61000000000001</v>
      </c>
      <c r="AJ30" s="197">
        <v>0</v>
      </c>
      <c r="AK30" s="197">
        <v>0</v>
      </c>
      <c r="AL30" s="197">
        <v>0</v>
      </c>
      <c r="AM30" s="197">
        <v>373.54</v>
      </c>
      <c r="AN30" s="197">
        <v>0</v>
      </c>
      <c r="AO30">
        <v>0</v>
      </c>
      <c r="AP30" s="197">
        <v>118.3</v>
      </c>
      <c r="AQ30" s="197">
        <v>31.45</v>
      </c>
      <c r="AR30" s="197">
        <v>22.54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493.26</v>
      </c>
      <c r="L31" s="197">
        <v>9.1199999999999992</v>
      </c>
      <c r="M31" s="197">
        <v>61.73</v>
      </c>
      <c r="N31" s="197">
        <v>24.9</v>
      </c>
      <c r="O31" s="197">
        <v>70.94</v>
      </c>
      <c r="P31" s="197">
        <v>19.72</v>
      </c>
      <c r="Q31" s="197">
        <v>8.49</v>
      </c>
      <c r="R31" s="197">
        <v>10.7</v>
      </c>
      <c r="S31" s="197">
        <v>11.22</v>
      </c>
      <c r="T31" s="197">
        <v>0</v>
      </c>
      <c r="U31" s="197">
        <v>50.1</v>
      </c>
      <c r="V31" s="197">
        <v>6.5</v>
      </c>
      <c r="W31" s="197">
        <v>19.100000000000001</v>
      </c>
      <c r="X31" s="197">
        <v>62.71</v>
      </c>
      <c r="Y31" s="197">
        <v>0</v>
      </c>
      <c r="Z31">
        <v>0</v>
      </c>
      <c r="AA31" s="197">
        <v>14.45</v>
      </c>
      <c r="AB31" s="197">
        <v>0</v>
      </c>
      <c r="AC31" s="197">
        <v>0</v>
      </c>
      <c r="AD31" s="197">
        <v>0</v>
      </c>
      <c r="AE31" s="197">
        <v>44.09</v>
      </c>
      <c r="AF31" s="197">
        <v>0</v>
      </c>
      <c r="AG31" s="197">
        <v>0</v>
      </c>
      <c r="AH31" s="197">
        <v>0</v>
      </c>
      <c r="AI31" s="197">
        <v>104.79</v>
      </c>
      <c r="AJ31" s="197">
        <v>0</v>
      </c>
      <c r="AK31" s="197">
        <v>0</v>
      </c>
      <c r="AL31" s="197">
        <v>0</v>
      </c>
      <c r="AM31" s="197">
        <v>373.54</v>
      </c>
      <c r="AN31" s="197">
        <v>0</v>
      </c>
      <c r="AO31">
        <v>0</v>
      </c>
      <c r="AP31" s="197">
        <v>118.3</v>
      </c>
      <c r="AQ31" s="197">
        <v>31.45</v>
      </c>
      <c r="AR31" s="197">
        <v>40.74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493.26</v>
      </c>
      <c r="L32" s="197">
        <v>9.1199999999999992</v>
      </c>
      <c r="M32" s="197">
        <v>61.73</v>
      </c>
      <c r="N32" s="197">
        <v>24.9</v>
      </c>
      <c r="O32" s="197">
        <v>70.94</v>
      </c>
      <c r="P32" s="197">
        <v>19.72</v>
      </c>
      <c r="Q32" s="197">
        <v>8.49</v>
      </c>
      <c r="R32" s="197">
        <v>10.7</v>
      </c>
      <c r="S32" s="197">
        <v>11.22</v>
      </c>
      <c r="T32" s="197">
        <v>0</v>
      </c>
      <c r="U32" s="197">
        <v>50.1</v>
      </c>
      <c r="V32" s="197">
        <v>6.5</v>
      </c>
      <c r="W32" s="197">
        <v>19.100000000000001</v>
      </c>
      <c r="X32" s="197">
        <v>62.71</v>
      </c>
      <c r="Y32" s="197">
        <v>0</v>
      </c>
      <c r="Z32">
        <v>0</v>
      </c>
      <c r="AA32" s="197">
        <v>14.45</v>
      </c>
      <c r="AB32" s="197">
        <v>0</v>
      </c>
      <c r="AC32" s="197">
        <v>0</v>
      </c>
      <c r="AD32" s="197">
        <v>0</v>
      </c>
      <c r="AE32" s="197">
        <v>44.09</v>
      </c>
      <c r="AF32" s="197">
        <v>0</v>
      </c>
      <c r="AG32" s="197">
        <v>0</v>
      </c>
      <c r="AH32" s="197">
        <v>0</v>
      </c>
      <c r="AI32" s="197">
        <v>104.79</v>
      </c>
      <c r="AJ32" s="197">
        <v>0</v>
      </c>
      <c r="AK32" s="197">
        <v>0</v>
      </c>
      <c r="AL32" s="197">
        <v>0</v>
      </c>
      <c r="AM32" s="197">
        <v>373.54</v>
      </c>
      <c r="AN32" s="197">
        <v>0</v>
      </c>
      <c r="AO32">
        <v>0</v>
      </c>
      <c r="AP32" s="197">
        <v>118.3</v>
      </c>
      <c r="AQ32" s="197">
        <v>31.45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493.26</v>
      </c>
      <c r="L33" s="197">
        <v>9.1199999999999992</v>
      </c>
      <c r="M33" s="197">
        <v>61.73</v>
      </c>
      <c r="N33" s="197">
        <v>24.9</v>
      </c>
      <c r="O33" s="197">
        <v>70.94</v>
      </c>
      <c r="P33" s="197">
        <v>19.72</v>
      </c>
      <c r="Q33" s="197">
        <v>8.49</v>
      </c>
      <c r="R33" s="197">
        <v>10.7</v>
      </c>
      <c r="S33" s="197">
        <v>11.22</v>
      </c>
      <c r="T33" s="197">
        <v>0</v>
      </c>
      <c r="U33" s="197">
        <v>50.1</v>
      </c>
      <c r="V33" s="197">
        <v>6.97</v>
      </c>
      <c r="W33" s="197">
        <v>19.100000000000001</v>
      </c>
      <c r="X33" s="197">
        <v>62.71</v>
      </c>
      <c r="Y33" s="197">
        <v>0</v>
      </c>
      <c r="Z33">
        <v>0</v>
      </c>
      <c r="AA33" s="197">
        <v>14.45</v>
      </c>
      <c r="AB33" s="197">
        <v>0</v>
      </c>
      <c r="AC33" s="197">
        <v>0</v>
      </c>
      <c r="AD33" s="197">
        <v>0</v>
      </c>
      <c r="AE33" s="197">
        <v>44.25</v>
      </c>
      <c r="AF33" s="197">
        <v>0</v>
      </c>
      <c r="AG33" s="197">
        <v>0</v>
      </c>
      <c r="AH33" s="197">
        <v>0</v>
      </c>
      <c r="AI33" s="197">
        <v>104.79</v>
      </c>
      <c r="AJ33" s="197">
        <v>0</v>
      </c>
      <c r="AK33" s="197">
        <v>0</v>
      </c>
      <c r="AL33" s="197">
        <v>0</v>
      </c>
      <c r="AM33" s="197">
        <v>320</v>
      </c>
      <c r="AN33" s="197">
        <v>0</v>
      </c>
      <c r="AO33">
        <v>0</v>
      </c>
      <c r="AP33" s="197">
        <v>118.3</v>
      </c>
      <c r="AQ33" s="197">
        <v>31.45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493.26</v>
      </c>
      <c r="L34" s="197">
        <v>9.1199999999999992</v>
      </c>
      <c r="M34" s="197">
        <v>61.73</v>
      </c>
      <c r="N34" s="197">
        <v>24.9</v>
      </c>
      <c r="O34" s="197">
        <v>70.94</v>
      </c>
      <c r="P34" s="197">
        <v>19.72</v>
      </c>
      <c r="Q34" s="197">
        <v>8.49</v>
      </c>
      <c r="R34" s="197">
        <v>10.7</v>
      </c>
      <c r="S34" s="197">
        <v>11.22</v>
      </c>
      <c r="T34" s="197">
        <v>0</v>
      </c>
      <c r="U34" s="197">
        <v>50.1</v>
      </c>
      <c r="V34" s="197">
        <v>7.09</v>
      </c>
      <c r="W34" s="197">
        <v>19.100000000000001</v>
      </c>
      <c r="X34" s="197">
        <v>62.71</v>
      </c>
      <c r="Y34" s="197">
        <v>0</v>
      </c>
      <c r="Z34">
        <v>0</v>
      </c>
      <c r="AA34" s="197">
        <v>14.45</v>
      </c>
      <c r="AB34" s="197">
        <v>0</v>
      </c>
      <c r="AC34" s="197">
        <v>0</v>
      </c>
      <c r="AD34" s="197">
        <v>0</v>
      </c>
      <c r="AE34" s="197">
        <v>44.25</v>
      </c>
      <c r="AF34" s="197">
        <v>0</v>
      </c>
      <c r="AG34" s="197">
        <v>0</v>
      </c>
      <c r="AH34" s="197">
        <v>0</v>
      </c>
      <c r="AI34" s="197">
        <v>104.79</v>
      </c>
      <c r="AJ34" s="197">
        <v>0</v>
      </c>
      <c r="AK34" s="197">
        <v>0</v>
      </c>
      <c r="AL34" s="197">
        <v>0</v>
      </c>
      <c r="AM34" s="197">
        <v>320</v>
      </c>
      <c r="AN34" s="197">
        <v>0</v>
      </c>
      <c r="AO34">
        <v>0</v>
      </c>
      <c r="AP34" s="197">
        <v>118.3</v>
      </c>
      <c r="AQ34" s="197">
        <v>31.45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0.5</v>
      </c>
      <c r="E35" s="197">
        <v>0</v>
      </c>
      <c r="F35" s="197">
        <v>0</v>
      </c>
      <c r="G35" s="197">
        <v>1.17</v>
      </c>
      <c r="H35" s="197">
        <v>0</v>
      </c>
      <c r="I35" s="197">
        <v>0</v>
      </c>
      <c r="J35" s="197">
        <v>2.78</v>
      </c>
      <c r="K35" s="197">
        <v>493.26</v>
      </c>
      <c r="L35" s="197">
        <v>2.9</v>
      </c>
      <c r="M35" s="197">
        <v>61.73</v>
      </c>
      <c r="N35" s="197">
        <v>24.9</v>
      </c>
      <c r="O35" s="197">
        <v>70.94</v>
      </c>
      <c r="P35" s="197">
        <v>19.72</v>
      </c>
      <c r="Q35" s="197">
        <v>3.87</v>
      </c>
      <c r="R35" s="197">
        <v>10.7</v>
      </c>
      <c r="S35" s="197">
        <v>4.84</v>
      </c>
      <c r="T35" s="197">
        <v>0</v>
      </c>
      <c r="U35" s="197">
        <v>50.1</v>
      </c>
      <c r="V35" s="197">
        <v>7.09</v>
      </c>
      <c r="W35" s="197">
        <v>19.100000000000001</v>
      </c>
      <c r="X35" s="197">
        <v>62.71</v>
      </c>
      <c r="Y35" s="197">
        <v>0</v>
      </c>
      <c r="Z35">
        <v>0</v>
      </c>
      <c r="AA35" s="197">
        <v>13.45</v>
      </c>
      <c r="AB35" s="197">
        <v>0</v>
      </c>
      <c r="AC35" s="197">
        <v>0</v>
      </c>
      <c r="AD35" s="197">
        <v>0</v>
      </c>
      <c r="AE35" s="197">
        <v>44.25</v>
      </c>
      <c r="AF35" s="197">
        <v>0</v>
      </c>
      <c r="AG35" s="197">
        <v>0</v>
      </c>
      <c r="AH35" s="197">
        <v>0</v>
      </c>
      <c r="AI35" s="197">
        <v>104.79</v>
      </c>
      <c r="AJ35" s="197">
        <v>0</v>
      </c>
      <c r="AK35" s="197">
        <v>0</v>
      </c>
      <c r="AL35" s="197">
        <v>0</v>
      </c>
      <c r="AM35" s="197">
        <v>320</v>
      </c>
      <c r="AN35" s="197">
        <v>0</v>
      </c>
      <c r="AO35">
        <v>0</v>
      </c>
      <c r="AP35" s="197">
        <v>118.3</v>
      </c>
      <c r="AQ35" s="197">
        <v>31.45</v>
      </c>
      <c r="AR35" s="197">
        <v>47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450.07</v>
      </c>
      <c r="L36" s="197">
        <v>2.9</v>
      </c>
      <c r="M36" s="197">
        <v>61.73</v>
      </c>
      <c r="N36" s="197">
        <v>24.9</v>
      </c>
      <c r="O36" s="197">
        <v>70.94</v>
      </c>
      <c r="P36" s="197">
        <v>19.72</v>
      </c>
      <c r="Q36" s="197">
        <v>3.87</v>
      </c>
      <c r="R36" s="197">
        <v>10.7</v>
      </c>
      <c r="S36" s="197">
        <v>4.84</v>
      </c>
      <c r="T36" s="197">
        <v>0</v>
      </c>
      <c r="U36" s="197">
        <v>50.1</v>
      </c>
      <c r="V36" s="197">
        <v>7.09</v>
      </c>
      <c r="W36" s="197">
        <v>19.100000000000001</v>
      </c>
      <c r="X36" s="197">
        <v>62.71</v>
      </c>
      <c r="Y36" s="197">
        <v>0</v>
      </c>
      <c r="Z36">
        <v>0</v>
      </c>
      <c r="AA36" s="197">
        <v>13.45</v>
      </c>
      <c r="AB36" s="197">
        <v>0</v>
      </c>
      <c r="AC36" s="197">
        <v>0</v>
      </c>
      <c r="AD36" s="197">
        <v>0</v>
      </c>
      <c r="AE36" s="197">
        <v>44.25</v>
      </c>
      <c r="AF36" s="197">
        <v>0</v>
      </c>
      <c r="AG36" s="197">
        <v>0</v>
      </c>
      <c r="AH36" s="197">
        <v>0</v>
      </c>
      <c r="AI36" s="197">
        <v>104.79</v>
      </c>
      <c r="AJ36" s="197">
        <v>0</v>
      </c>
      <c r="AK36" s="197">
        <v>0</v>
      </c>
      <c r="AL36" s="197">
        <v>0</v>
      </c>
      <c r="AM36" s="197">
        <v>320</v>
      </c>
      <c r="AN36" s="197">
        <v>0</v>
      </c>
      <c r="AO36">
        <v>0</v>
      </c>
      <c r="AP36" s="197">
        <v>118.3</v>
      </c>
      <c r="AQ36" s="197">
        <v>31.45</v>
      </c>
      <c r="AR36" s="197">
        <v>47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401.68</v>
      </c>
      <c r="L37" s="197">
        <v>2.9</v>
      </c>
      <c r="M37" s="197">
        <v>61.73</v>
      </c>
      <c r="N37" s="197">
        <v>24.9</v>
      </c>
      <c r="O37" s="197">
        <v>70.94</v>
      </c>
      <c r="P37" s="197">
        <v>19.72</v>
      </c>
      <c r="Q37" s="197">
        <v>3.87</v>
      </c>
      <c r="R37" s="197">
        <v>10.7</v>
      </c>
      <c r="S37" s="197">
        <v>4.84</v>
      </c>
      <c r="T37" s="197">
        <v>0</v>
      </c>
      <c r="U37" s="197">
        <v>50.1</v>
      </c>
      <c r="V37" s="197">
        <v>7.09</v>
      </c>
      <c r="W37" s="197">
        <v>19.100000000000001</v>
      </c>
      <c r="X37" s="197">
        <v>62.71</v>
      </c>
      <c r="Y37" s="197">
        <v>0</v>
      </c>
      <c r="Z37">
        <v>0</v>
      </c>
      <c r="AA37" s="197">
        <v>13.45</v>
      </c>
      <c r="AB37" s="197">
        <v>0</v>
      </c>
      <c r="AC37" s="197">
        <v>0</v>
      </c>
      <c r="AD37" s="197">
        <v>0</v>
      </c>
      <c r="AE37" s="197">
        <v>44.25</v>
      </c>
      <c r="AF37" s="197">
        <v>0</v>
      </c>
      <c r="AG37" s="197">
        <v>0</v>
      </c>
      <c r="AH37" s="197">
        <v>0</v>
      </c>
      <c r="AI37" s="197">
        <v>104.79</v>
      </c>
      <c r="AJ37" s="197">
        <v>0</v>
      </c>
      <c r="AK37" s="197">
        <v>0</v>
      </c>
      <c r="AL37" s="197">
        <v>0</v>
      </c>
      <c r="AM37" s="197">
        <v>320</v>
      </c>
      <c r="AN37" s="197">
        <v>0</v>
      </c>
      <c r="AO37">
        <v>0</v>
      </c>
      <c r="AP37" s="197">
        <v>118.3</v>
      </c>
      <c r="AQ37" s="197">
        <v>31.45</v>
      </c>
      <c r="AR37" s="197">
        <v>47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362.96</v>
      </c>
      <c r="L38" s="197">
        <v>2.9</v>
      </c>
      <c r="M38" s="197">
        <v>61.73</v>
      </c>
      <c r="N38" s="197">
        <v>24.9</v>
      </c>
      <c r="O38" s="197">
        <v>70.94</v>
      </c>
      <c r="P38" s="197">
        <v>19.72</v>
      </c>
      <c r="Q38" s="197">
        <v>3.87</v>
      </c>
      <c r="R38" s="197">
        <v>10.7</v>
      </c>
      <c r="S38" s="197">
        <v>4.84</v>
      </c>
      <c r="T38" s="197">
        <v>0</v>
      </c>
      <c r="U38" s="197">
        <v>50.1</v>
      </c>
      <c r="V38" s="197">
        <v>7.09</v>
      </c>
      <c r="W38" s="197">
        <v>19.100000000000001</v>
      </c>
      <c r="X38" s="197">
        <v>62.71</v>
      </c>
      <c r="Y38" s="197">
        <v>0</v>
      </c>
      <c r="Z38">
        <v>0</v>
      </c>
      <c r="AA38" s="197">
        <v>13.45</v>
      </c>
      <c r="AB38" s="197">
        <v>0</v>
      </c>
      <c r="AC38" s="197">
        <v>0</v>
      </c>
      <c r="AD38" s="197">
        <v>0</v>
      </c>
      <c r="AE38" s="197">
        <v>44.25</v>
      </c>
      <c r="AF38" s="197">
        <v>0</v>
      </c>
      <c r="AG38" s="197">
        <v>0</v>
      </c>
      <c r="AH38" s="197">
        <v>0</v>
      </c>
      <c r="AI38" s="197">
        <v>104.79</v>
      </c>
      <c r="AJ38" s="197">
        <v>0</v>
      </c>
      <c r="AK38" s="197">
        <v>0</v>
      </c>
      <c r="AL38" s="197">
        <v>0</v>
      </c>
      <c r="AM38" s="197">
        <v>320</v>
      </c>
      <c r="AN38" s="197">
        <v>0</v>
      </c>
      <c r="AO38">
        <v>0</v>
      </c>
      <c r="AP38" s="197">
        <v>118.3</v>
      </c>
      <c r="AQ38" s="197">
        <v>31.45</v>
      </c>
      <c r="AR38" s="197">
        <v>47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353.28</v>
      </c>
      <c r="L39" s="197">
        <v>2.9</v>
      </c>
      <c r="M39" s="197">
        <v>61.73</v>
      </c>
      <c r="N39" s="197">
        <v>24.9</v>
      </c>
      <c r="O39" s="197">
        <v>70.94</v>
      </c>
      <c r="P39" s="197">
        <v>19.72</v>
      </c>
      <c r="Q39" s="197">
        <v>3.87</v>
      </c>
      <c r="R39" s="197">
        <v>10.7</v>
      </c>
      <c r="S39" s="197">
        <v>4.84</v>
      </c>
      <c r="T39" s="197">
        <v>0</v>
      </c>
      <c r="U39" s="197">
        <v>50.1</v>
      </c>
      <c r="V39" s="197">
        <v>7.09</v>
      </c>
      <c r="W39" s="197">
        <v>19.100000000000001</v>
      </c>
      <c r="X39" s="197">
        <v>62.71</v>
      </c>
      <c r="Y39" s="197">
        <v>0</v>
      </c>
      <c r="Z39">
        <v>0</v>
      </c>
      <c r="AA39" s="197">
        <v>13.45</v>
      </c>
      <c r="AB39" s="197">
        <v>0</v>
      </c>
      <c r="AC39" s="197">
        <v>0</v>
      </c>
      <c r="AD39" s="197">
        <v>0</v>
      </c>
      <c r="AE39" s="197">
        <v>43.62</v>
      </c>
      <c r="AF39" s="197">
        <v>0</v>
      </c>
      <c r="AG39" s="197">
        <v>0</v>
      </c>
      <c r="AH39" s="197">
        <v>0</v>
      </c>
      <c r="AI39" s="202">
        <v>104.79</v>
      </c>
      <c r="AJ39" s="197">
        <v>0</v>
      </c>
      <c r="AK39" s="197">
        <v>0</v>
      </c>
      <c r="AL39" s="197">
        <v>0</v>
      </c>
      <c r="AM39" s="197">
        <v>320</v>
      </c>
      <c r="AN39" s="197">
        <v>0</v>
      </c>
      <c r="AO39">
        <v>0</v>
      </c>
      <c r="AP39" s="197">
        <v>118.3</v>
      </c>
      <c r="AQ39" s="197">
        <v>31.45</v>
      </c>
      <c r="AR39" s="197">
        <v>47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353.28</v>
      </c>
      <c r="L40" s="197">
        <v>2.9</v>
      </c>
      <c r="M40" s="197">
        <v>61.73</v>
      </c>
      <c r="N40" s="197">
        <v>24.9</v>
      </c>
      <c r="O40" s="197">
        <v>70.94</v>
      </c>
      <c r="P40" s="197">
        <v>19.72</v>
      </c>
      <c r="Q40" s="197">
        <v>3.87</v>
      </c>
      <c r="R40" s="197">
        <v>10.7</v>
      </c>
      <c r="S40" s="197">
        <v>4.84</v>
      </c>
      <c r="T40" s="197">
        <v>0</v>
      </c>
      <c r="U40" s="197">
        <v>50.1</v>
      </c>
      <c r="V40" s="197">
        <v>7.09</v>
      </c>
      <c r="W40" s="197">
        <v>19.100000000000001</v>
      </c>
      <c r="X40" s="197">
        <v>62.71</v>
      </c>
      <c r="Y40" s="197">
        <v>0</v>
      </c>
      <c r="Z40">
        <v>0</v>
      </c>
      <c r="AA40" s="197">
        <v>13.45</v>
      </c>
      <c r="AB40" s="197">
        <v>0</v>
      </c>
      <c r="AC40" s="197">
        <v>0</v>
      </c>
      <c r="AD40" s="197">
        <v>0</v>
      </c>
      <c r="AE40" s="197">
        <v>43.62</v>
      </c>
      <c r="AF40" s="197">
        <v>0</v>
      </c>
      <c r="AG40" s="197">
        <v>0</v>
      </c>
      <c r="AH40" s="197">
        <v>0</v>
      </c>
      <c r="AI40" s="202">
        <v>104.79</v>
      </c>
      <c r="AJ40" s="197">
        <v>0</v>
      </c>
      <c r="AK40" s="197">
        <v>0</v>
      </c>
      <c r="AL40" s="197">
        <v>0</v>
      </c>
      <c r="AM40" s="197">
        <v>320</v>
      </c>
      <c r="AN40" s="197">
        <v>0</v>
      </c>
      <c r="AO40">
        <v>0</v>
      </c>
      <c r="AP40" s="197">
        <v>118.3</v>
      </c>
      <c r="AQ40" s="197">
        <v>31.45</v>
      </c>
      <c r="AR40" s="197">
        <v>47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362.96</v>
      </c>
      <c r="L41" s="197">
        <v>2.9</v>
      </c>
      <c r="M41" s="197">
        <v>61.73</v>
      </c>
      <c r="N41" s="197">
        <v>24.9</v>
      </c>
      <c r="O41" s="197">
        <v>70.94</v>
      </c>
      <c r="P41" s="197">
        <v>19.72</v>
      </c>
      <c r="Q41" s="197">
        <v>3.87</v>
      </c>
      <c r="R41" s="197">
        <v>10.7</v>
      </c>
      <c r="S41" s="197">
        <v>4.84</v>
      </c>
      <c r="T41" s="197">
        <v>0</v>
      </c>
      <c r="U41" s="197">
        <v>50.1</v>
      </c>
      <c r="V41" s="197">
        <v>7.09</v>
      </c>
      <c r="W41" s="197">
        <v>19.100000000000001</v>
      </c>
      <c r="X41" s="197">
        <v>62.71</v>
      </c>
      <c r="Y41" s="197">
        <v>0</v>
      </c>
      <c r="Z41">
        <v>0</v>
      </c>
      <c r="AA41" s="197">
        <v>13.45</v>
      </c>
      <c r="AB41" s="197">
        <v>0</v>
      </c>
      <c r="AC41" s="197">
        <v>0</v>
      </c>
      <c r="AD41" s="197">
        <v>0</v>
      </c>
      <c r="AE41" s="197">
        <v>43.62</v>
      </c>
      <c r="AF41" s="197">
        <v>0</v>
      </c>
      <c r="AG41" s="197">
        <v>0</v>
      </c>
      <c r="AH41" s="197">
        <v>0</v>
      </c>
      <c r="AI41" s="202">
        <v>104.79</v>
      </c>
      <c r="AJ41" s="197">
        <v>0</v>
      </c>
      <c r="AK41" s="197">
        <v>0</v>
      </c>
      <c r="AL41" s="197">
        <v>0</v>
      </c>
      <c r="AM41" s="197">
        <v>310</v>
      </c>
      <c r="AN41" s="197">
        <v>0</v>
      </c>
      <c r="AO41">
        <v>0</v>
      </c>
      <c r="AP41" s="197">
        <v>118.3</v>
      </c>
      <c r="AQ41" s="197">
        <v>31.45</v>
      </c>
      <c r="AR41" s="197">
        <v>47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382.32</v>
      </c>
      <c r="L42" s="197">
        <v>2.9</v>
      </c>
      <c r="M42" s="197">
        <v>61.73</v>
      </c>
      <c r="N42" s="197">
        <v>24.9</v>
      </c>
      <c r="O42" s="197">
        <v>70.94</v>
      </c>
      <c r="P42" s="197">
        <v>19.72</v>
      </c>
      <c r="Q42" s="197">
        <v>3.87</v>
      </c>
      <c r="R42" s="197">
        <v>10.7</v>
      </c>
      <c r="S42" s="197">
        <v>4.84</v>
      </c>
      <c r="T42" s="197">
        <v>0</v>
      </c>
      <c r="U42" s="197">
        <v>50.1</v>
      </c>
      <c r="V42" s="197">
        <v>7.09</v>
      </c>
      <c r="W42" s="197">
        <v>19.100000000000001</v>
      </c>
      <c r="X42" s="197">
        <v>62.71</v>
      </c>
      <c r="Y42" s="197">
        <v>0</v>
      </c>
      <c r="Z42">
        <v>0</v>
      </c>
      <c r="AA42" s="197">
        <v>13.45</v>
      </c>
      <c r="AB42" s="197">
        <v>0</v>
      </c>
      <c r="AC42" s="197">
        <v>0</v>
      </c>
      <c r="AD42" s="197">
        <v>0</v>
      </c>
      <c r="AE42" s="197">
        <v>43.62</v>
      </c>
      <c r="AF42" s="197">
        <v>0</v>
      </c>
      <c r="AG42" s="197">
        <v>0</v>
      </c>
      <c r="AH42" s="197">
        <v>0</v>
      </c>
      <c r="AI42" s="202">
        <v>104.79</v>
      </c>
      <c r="AJ42" s="197">
        <v>0</v>
      </c>
      <c r="AK42" s="197">
        <v>0</v>
      </c>
      <c r="AL42" s="197">
        <v>0</v>
      </c>
      <c r="AM42" s="197">
        <v>310</v>
      </c>
      <c r="AN42" s="197">
        <v>0</v>
      </c>
      <c r="AO42">
        <v>0</v>
      </c>
      <c r="AP42" s="197">
        <v>118.3</v>
      </c>
      <c r="AQ42" s="197">
        <v>31.45</v>
      </c>
      <c r="AR42" s="197">
        <v>47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411.36</v>
      </c>
      <c r="L43" s="197">
        <v>2.9</v>
      </c>
      <c r="M43" s="197">
        <v>61.73</v>
      </c>
      <c r="N43" s="197">
        <v>24.9</v>
      </c>
      <c r="O43" s="197">
        <v>70.94</v>
      </c>
      <c r="P43" s="197">
        <v>19.72</v>
      </c>
      <c r="Q43" s="197">
        <v>3.87</v>
      </c>
      <c r="R43" s="197">
        <v>10.7</v>
      </c>
      <c r="S43" s="197">
        <v>4.84</v>
      </c>
      <c r="T43" s="197">
        <v>0</v>
      </c>
      <c r="U43" s="197">
        <v>50.1</v>
      </c>
      <c r="V43" s="197">
        <v>7.09</v>
      </c>
      <c r="W43" s="197">
        <v>19.100000000000001</v>
      </c>
      <c r="X43" s="197">
        <v>62.71</v>
      </c>
      <c r="Y43" s="197">
        <v>0</v>
      </c>
      <c r="Z43">
        <v>0</v>
      </c>
      <c r="AA43" s="197">
        <v>13.45</v>
      </c>
      <c r="AB43" s="197">
        <v>0</v>
      </c>
      <c r="AC43" s="197">
        <v>0</v>
      </c>
      <c r="AD43" s="197">
        <v>0</v>
      </c>
      <c r="AE43" s="197">
        <v>43.62</v>
      </c>
      <c r="AF43" s="197">
        <v>0</v>
      </c>
      <c r="AG43" s="197">
        <v>0</v>
      </c>
      <c r="AH43" s="197">
        <v>0</v>
      </c>
      <c r="AI43" s="197">
        <v>104.79</v>
      </c>
      <c r="AJ43" s="197">
        <v>0</v>
      </c>
      <c r="AK43" s="197">
        <v>0</v>
      </c>
      <c r="AL43" s="197">
        <v>0</v>
      </c>
      <c r="AM43" s="197">
        <v>310</v>
      </c>
      <c r="AN43" s="197">
        <v>0</v>
      </c>
      <c r="AO43">
        <v>0</v>
      </c>
      <c r="AP43" s="197">
        <v>118.3</v>
      </c>
      <c r="AQ43" s="197">
        <v>31.45</v>
      </c>
      <c r="AR43" s="197">
        <v>47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421.03</v>
      </c>
      <c r="L44" s="197">
        <v>2.9</v>
      </c>
      <c r="M44" s="197">
        <v>61.73</v>
      </c>
      <c r="N44" s="197">
        <v>24.9</v>
      </c>
      <c r="O44" s="197">
        <v>70.94</v>
      </c>
      <c r="P44" s="197">
        <v>19.72</v>
      </c>
      <c r="Q44" s="197">
        <v>3.87</v>
      </c>
      <c r="R44" s="197">
        <v>10.7</v>
      </c>
      <c r="S44" s="197">
        <v>4.84</v>
      </c>
      <c r="T44" s="197">
        <v>0</v>
      </c>
      <c r="U44" s="197">
        <v>50.1</v>
      </c>
      <c r="V44" s="197">
        <v>7.09</v>
      </c>
      <c r="W44" s="197">
        <v>19.100000000000001</v>
      </c>
      <c r="X44" s="197">
        <v>62.71</v>
      </c>
      <c r="Y44" s="197">
        <v>0</v>
      </c>
      <c r="Z44">
        <v>0</v>
      </c>
      <c r="AA44" s="197">
        <v>13.45</v>
      </c>
      <c r="AB44" s="197">
        <v>0</v>
      </c>
      <c r="AC44" s="197">
        <v>0</v>
      </c>
      <c r="AD44" s="197">
        <v>0</v>
      </c>
      <c r="AE44" s="197">
        <v>43.62</v>
      </c>
      <c r="AF44" s="197">
        <v>0</v>
      </c>
      <c r="AG44" s="197">
        <v>0</v>
      </c>
      <c r="AH44" s="197">
        <v>0</v>
      </c>
      <c r="AI44" s="197">
        <v>104.79</v>
      </c>
      <c r="AJ44" s="197">
        <v>0</v>
      </c>
      <c r="AK44" s="197">
        <v>0</v>
      </c>
      <c r="AL44" s="197">
        <v>0</v>
      </c>
      <c r="AM44" s="197">
        <v>310</v>
      </c>
      <c r="AN44" s="197">
        <v>0</v>
      </c>
      <c r="AO44">
        <v>0</v>
      </c>
      <c r="AP44" s="197">
        <v>118.3</v>
      </c>
      <c r="AQ44" s="197">
        <v>31.45</v>
      </c>
      <c r="AR44" s="197">
        <v>47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440.39</v>
      </c>
      <c r="L45" s="197">
        <v>2.9</v>
      </c>
      <c r="M45" s="197">
        <v>61.73</v>
      </c>
      <c r="N45" s="197">
        <v>24.9</v>
      </c>
      <c r="O45" s="197">
        <v>70.94</v>
      </c>
      <c r="P45" s="197">
        <v>19.72</v>
      </c>
      <c r="Q45" s="197">
        <v>3.87</v>
      </c>
      <c r="R45" s="197">
        <v>10.7</v>
      </c>
      <c r="S45" s="197">
        <v>4.84</v>
      </c>
      <c r="T45" s="197">
        <v>0</v>
      </c>
      <c r="U45" s="197">
        <v>50.1</v>
      </c>
      <c r="V45" s="197">
        <v>7.09</v>
      </c>
      <c r="W45" s="197">
        <v>19.100000000000001</v>
      </c>
      <c r="X45" s="197">
        <v>62.71</v>
      </c>
      <c r="Y45" s="197">
        <v>0</v>
      </c>
      <c r="Z45">
        <v>0</v>
      </c>
      <c r="AA45" s="197">
        <v>13.45</v>
      </c>
      <c r="AB45" s="197">
        <v>0</v>
      </c>
      <c r="AC45" s="197">
        <v>0</v>
      </c>
      <c r="AD45" s="197">
        <v>0</v>
      </c>
      <c r="AE45" s="197">
        <v>43.62</v>
      </c>
      <c r="AF45" s="197">
        <v>0</v>
      </c>
      <c r="AG45" s="197">
        <v>0</v>
      </c>
      <c r="AH45" s="197">
        <v>0</v>
      </c>
      <c r="AI45" s="197">
        <v>104.79</v>
      </c>
      <c r="AJ45" s="197">
        <v>0</v>
      </c>
      <c r="AK45" s="197">
        <v>0</v>
      </c>
      <c r="AL45" s="197">
        <v>0</v>
      </c>
      <c r="AM45" s="197">
        <v>310</v>
      </c>
      <c r="AN45" s="197">
        <v>0</v>
      </c>
      <c r="AO45">
        <v>0</v>
      </c>
      <c r="AP45" s="197">
        <v>118.3</v>
      </c>
      <c r="AQ45" s="197">
        <v>31.45</v>
      </c>
      <c r="AR45" s="197">
        <v>47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450.07</v>
      </c>
      <c r="L46" s="197">
        <v>2.9</v>
      </c>
      <c r="M46" s="197">
        <v>61.73</v>
      </c>
      <c r="N46" s="197">
        <v>24.9</v>
      </c>
      <c r="O46" s="197">
        <v>70.94</v>
      </c>
      <c r="P46" s="197">
        <v>19.72</v>
      </c>
      <c r="Q46" s="197">
        <v>3.87</v>
      </c>
      <c r="R46" s="197">
        <v>10.7</v>
      </c>
      <c r="S46" s="197">
        <v>4.84</v>
      </c>
      <c r="T46" s="197">
        <v>0</v>
      </c>
      <c r="U46" s="197">
        <v>50.1</v>
      </c>
      <c r="V46" s="197">
        <v>7.09</v>
      </c>
      <c r="W46" s="197">
        <v>19.100000000000001</v>
      </c>
      <c r="X46" s="197">
        <v>62.71</v>
      </c>
      <c r="Y46" s="197">
        <v>0</v>
      </c>
      <c r="Z46">
        <v>0</v>
      </c>
      <c r="AA46" s="197">
        <v>13.45</v>
      </c>
      <c r="AB46" s="197">
        <v>0</v>
      </c>
      <c r="AC46" s="197">
        <v>0</v>
      </c>
      <c r="AD46" s="197">
        <v>0</v>
      </c>
      <c r="AE46" s="197">
        <v>43.62</v>
      </c>
      <c r="AF46" s="197">
        <v>0</v>
      </c>
      <c r="AG46" s="197">
        <v>0</v>
      </c>
      <c r="AH46" s="197">
        <v>0</v>
      </c>
      <c r="AI46" s="197">
        <v>104.79</v>
      </c>
      <c r="AJ46" s="197">
        <v>0</v>
      </c>
      <c r="AK46" s="197">
        <v>0</v>
      </c>
      <c r="AL46" s="197">
        <v>0</v>
      </c>
      <c r="AM46" s="197">
        <v>310</v>
      </c>
      <c r="AN46" s="197">
        <v>0</v>
      </c>
      <c r="AO46">
        <v>0</v>
      </c>
      <c r="AP46" s="197">
        <v>118.3</v>
      </c>
      <c r="AQ46" s="197">
        <v>31.45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493.26</v>
      </c>
      <c r="L47" s="197">
        <v>2.9</v>
      </c>
      <c r="M47" s="197">
        <v>61.73</v>
      </c>
      <c r="N47" s="197">
        <v>24.9</v>
      </c>
      <c r="O47" s="197">
        <v>70.94</v>
      </c>
      <c r="P47" s="197">
        <v>19.72</v>
      </c>
      <c r="Q47" s="197">
        <v>3.87</v>
      </c>
      <c r="R47" s="197">
        <v>10.7</v>
      </c>
      <c r="S47" s="197">
        <v>4.84</v>
      </c>
      <c r="T47" s="197">
        <v>0</v>
      </c>
      <c r="U47" s="197">
        <v>50.1</v>
      </c>
      <c r="V47" s="197">
        <v>7.09</v>
      </c>
      <c r="W47" s="197">
        <v>19.100000000000001</v>
      </c>
      <c r="X47" s="197">
        <v>62.71</v>
      </c>
      <c r="Y47" s="197">
        <v>0</v>
      </c>
      <c r="Z47">
        <v>0</v>
      </c>
      <c r="AA47" s="197">
        <v>13.45</v>
      </c>
      <c r="AB47" s="197">
        <v>0</v>
      </c>
      <c r="AC47" s="197">
        <v>0</v>
      </c>
      <c r="AD47" s="197">
        <v>0</v>
      </c>
      <c r="AE47" s="197">
        <v>42.61</v>
      </c>
      <c r="AF47" s="197">
        <v>0</v>
      </c>
      <c r="AG47" s="197">
        <v>0</v>
      </c>
      <c r="AH47" s="197">
        <v>0</v>
      </c>
      <c r="AI47" s="197">
        <v>100.79</v>
      </c>
      <c r="AJ47" s="197">
        <v>0</v>
      </c>
      <c r="AK47" s="197">
        <v>0</v>
      </c>
      <c r="AL47" s="197">
        <v>0</v>
      </c>
      <c r="AM47" s="197">
        <v>310</v>
      </c>
      <c r="AN47" s="197">
        <v>0</v>
      </c>
      <c r="AO47">
        <v>0</v>
      </c>
      <c r="AP47" s="197">
        <v>118.3</v>
      </c>
      <c r="AQ47" s="197">
        <v>31.45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493.26</v>
      </c>
      <c r="L48" s="197">
        <v>2.9</v>
      </c>
      <c r="M48" s="197">
        <v>61.73</v>
      </c>
      <c r="N48" s="197">
        <v>24.9</v>
      </c>
      <c r="O48" s="197">
        <v>70.94</v>
      </c>
      <c r="P48" s="197">
        <v>19.72</v>
      </c>
      <c r="Q48" s="197">
        <v>3.87</v>
      </c>
      <c r="R48" s="197">
        <v>10.7</v>
      </c>
      <c r="S48" s="197">
        <v>4.84</v>
      </c>
      <c r="T48" s="197">
        <v>0</v>
      </c>
      <c r="U48" s="197">
        <v>50.1</v>
      </c>
      <c r="V48" s="197">
        <v>7.09</v>
      </c>
      <c r="W48" s="197">
        <v>19.100000000000001</v>
      </c>
      <c r="X48" s="197">
        <v>62.71</v>
      </c>
      <c r="Y48" s="197">
        <v>0</v>
      </c>
      <c r="Z48">
        <v>0</v>
      </c>
      <c r="AA48" s="197">
        <v>12.45</v>
      </c>
      <c r="AB48" s="197">
        <v>0</v>
      </c>
      <c r="AC48" s="197">
        <v>0</v>
      </c>
      <c r="AD48" s="197">
        <v>0</v>
      </c>
      <c r="AE48" s="197">
        <v>42.61</v>
      </c>
      <c r="AF48" s="197">
        <v>0</v>
      </c>
      <c r="AG48" s="197">
        <v>0</v>
      </c>
      <c r="AH48" s="197">
        <v>0</v>
      </c>
      <c r="AI48" s="197">
        <v>100.79</v>
      </c>
      <c r="AJ48" s="197">
        <v>0</v>
      </c>
      <c r="AK48" s="197">
        <v>0</v>
      </c>
      <c r="AL48" s="197">
        <v>0</v>
      </c>
      <c r="AM48" s="197">
        <v>310</v>
      </c>
      <c r="AN48" s="197">
        <v>0</v>
      </c>
      <c r="AO48">
        <v>0</v>
      </c>
      <c r="AP48" s="197">
        <v>118.3</v>
      </c>
      <c r="AQ48" s="197">
        <v>31.45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493.26</v>
      </c>
      <c r="L49" s="197">
        <v>2.9</v>
      </c>
      <c r="M49" s="197">
        <v>61.73</v>
      </c>
      <c r="N49" s="197">
        <v>24.9</v>
      </c>
      <c r="O49" s="197">
        <v>70.94</v>
      </c>
      <c r="P49" s="197">
        <v>19.72</v>
      </c>
      <c r="Q49" s="197">
        <v>3.87</v>
      </c>
      <c r="R49" s="197">
        <v>10.7</v>
      </c>
      <c r="S49" s="197">
        <v>4.84</v>
      </c>
      <c r="T49" s="197">
        <v>0</v>
      </c>
      <c r="U49" s="197">
        <v>50.1</v>
      </c>
      <c r="V49" s="197">
        <v>7.09</v>
      </c>
      <c r="W49" s="197">
        <v>19.100000000000001</v>
      </c>
      <c r="X49" s="197">
        <v>62.71</v>
      </c>
      <c r="Y49" s="197">
        <v>0</v>
      </c>
      <c r="Z49">
        <v>0</v>
      </c>
      <c r="AA49" s="197">
        <v>12.45</v>
      </c>
      <c r="AB49" s="197">
        <v>0</v>
      </c>
      <c r="AC49" s="197">
        <v>0</v>
      </c>
      <c r="AD49" s="197">
        <v>0</v>
      </c>
      <c r="AE49" s="197">
        <v>42.61</v>
      </c>
      <c r="AF49" s="197">
        <v>0</v>
      </c>
      <c r="AG49" s="197">
        <v>0</v>
      </c>
      <c r="AH49" s="197">
        <v>0</v>
      </c>
      <c r="AI49" s="197">
        <v>100.79</v>
      </c>
      <c r="AJ49" s="197">
        <v>0</v>
      </c>
      <c r="AK49" s="197">
        <v>0</v>
      </c>
      <c r="AL49" s="197">
        <v>0</v>
      </c>
      <c r="AM49" s="197">
        <v>310</v>
      </c>
      <c r="AN49" s="197">
        <v>0</v>
      </c>
      <c r="AO49">
        <v>0</v>
      </c>
      <c r="AP49" s="197">
        <v>118.3</v>
      </c>
      <c r="AQ49" s="197">
        <v>31.45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493.26</v>
      </c>
      <c r="L50" s="197">
        <v>9.1199999999999992</v>
      </c>
      <c r="M50" s="197">
        <v>61.73</v>
      </c>
      <c r="N50" s="197">
        <v>24.9</v>
      </c>
      <c r="O50" s="197">
        <v>70.94</v>
      </c>
      <c r="P50" s="197">
        <v>19.72</v>
      </c>
      <c r="Q50" s="197">
        <v>8.49</v>
      </c>
      <c r="R50" s="197">
        <v>10.7</v>
      </c>
      <c r="S50" s="197">
        <v>11.22</v>
      </c>
      <c r="T50" s="197">
        <v>0</v>
      </c>
      <c r="U50" s="197">
        <v>50.1</v>
      </c>
      <c r="V50" s="197">
        <v>7.09</v>
      </c>
      <c r="W50" s="197">
        <v>19.100000000000001</v>
      </c>
      <c r="X50" s="197">
        <v>62.71</v>
      </c>
      <c r="Y50" s="197">
        <v>0</v>
      </c>
      <c r="Z50">
        <v>0</v>
      </c>
      <c r="AA50" s="197">
        <v>12.45</v>
      </c>
      <c r="AB50" s="197">
        <v>0</v>
      </c>
      <c r="AC50" s="197">
        <v>0</v>
      </c>
      <c r="AD50" s="197">
        <v>0</v>
      </c>
      <c r="AE50" s="197">
        <v>42.61</v>
      </c>
      <c r="AF50" s="197">
        <v>0</v>
      </c>
      <c r="AG50" s="197">
        <v>0</v>
      </c>
      <c r="AH50" s="197">
        <v>0</v>
      </c>
      <c r="AI50" s="197">
        <v>100.79</v>
      </c>
      <c r="AJ50" s="197">
        <v>0</v>
      </c>
      <c r="AK50" s="197">
        <v>0</v>
      </c>
      <c r="AL50" s="197">
        <v>0</v>
      </c>
      <c r="AM50" s="197">
        <v>310</v>
      </c>
      <c r="AN50" s="197">
        <v>0</v>
      </c>
      <c r="AO50">
        <v>0</v>
      </c>
      <c r="AP50" s="197">
        <v>118.3</v>
      </c>
      <c r="AQ50" s="197">
        <v>31.45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493.26</v>
      </c>
      <c r="L51" s="197">
        <v>9.1199999999999992</v>
      </c>
      <c r="M51" s="197">
        <v>61.73</v>
      </c>
      <c r="N51" s="197">
        <v>24.9</v>
      </c>
      <c r="O51" s="197">
        <v>70.94</v>
      </c>
      <c r="P51" s="197">
        <v>19.72</v>
      </c>
      <c r="Q51" s="197">
        <v>8.49</v>
      </c>
      <c r="R51" s="197">
        <v>10.7</v>
      </c>
      <c r="S51" s="197">
        <v>11.22</v>
      </c>
      <c r="T51" s="197">
        <v>0</v>
      </c>
      <c r="U51" s="197">
        <v>50.1</v>
      </c>
      <c r="V51" s="197">
        <v>7.09</v>
      </c>
      <c r="W51" s="197">
        <v>19.100000000000001</v>
      </c>
      <c r="X51" s="197">
        <v>62.71</v>
      </c>
      <c r="Y51" s="197">
        <v>0</v>
      </c>
      <c r="Z51">
        <v>0</v>
      </c>
      <c r="AA51" s="197">
        <v>12.45</v>
      </c>
      <c r="AB51" s="197">
        <v>0</v>
      </c>
      <c r="AC51" s="197">
        <v>0</v>
      </c>
      <c r="AD51" s="197">
        <v>0</v>
      </c>
      <c r="AE51" s="197">
        <v>39.74</v>
      </c>
      <c r="AF51" s="197">
        <v>0</v>
      </c>
      <c r="AG51" s="197">
        <v>0</v>
      </c>
      <c r="AH51" s="197">
        <v>0</v>
      </c>
      <c r="AI51" s="197">
        <v>100.7</v>
      </c>
      <c r="AJ51" s="197">
        <v>0</v>
      </c>
      <c r="AK51" s="197">
        <v>0</v>
      </c>
      <c r="AL51" s="197">
        <v>0</v>
      </c>
      <c r="AM51" s="197">
        <v>310</v>
      </c>
      <c r="AN51" s="197">
        <v>0</v>
      </c>
      <c r="AO51">
        <v>0</v>
      </c>
      <c r="AP51" s="197">
        <v>118.3</v>
      </c>
      <c r="AQ51" s="197">
        <v>31.45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493.26</v>
      </c>
      <c r="L52" s="197">
        <v>9.1199999999999992</v>
      </c>
      <c r="M52" s="197">
        <v>61.73</v>
      </c>
      <c r="N52" s="197">
        <v>24.9</v>
      </c>
      <c r="O52" s="197">
        <v>70.94</v>
      </c>
      <c r="P52" s="197">
        <v>19.72</v>
      </c>
      <c r="Q52" s="197">
        <v>8.49</v>
      </c>
      <c r="R52" s="197">
        <v>10.7</v>
      </c>
      <c r="S52" s="197">
        <v>11.22</v>
      </c>
      <c r="T52" s="197">
        <v>0</v>
      </c>
      <c r="U52" s="197">
        <v>50.1</v>
      </c>
      <c r="V52" s="197">
        <v>7.09</v>
      </c>
      <c r="W52" s="197">
        <v>19.100000000000001</v>
      </c>
      <c r="X52" s="197">
        <v>62.71</v>
      </c>
      <c r="Y52" s="197">
        <v>0</v>
      </c>
      <c r="Z52">
        <v>0</v>
      </c>
      <c r="AA52" s="197">
        <v>12.45</v>
      </c>
      <c r="AB52" s="197">
        <v>0</v>
      </c>
      <c r="AC52" s="197">
        <v>0</v>
      </c>
      <c r="AD52" s="197">
        <v>0</v>
      </c>
      <c r="AE52" s="197">
        <v>39.74</v>
      </c>
      <c r="AF52" s="197">
        <v>0</v>
      </c>
      <c r="AG52" s="197">
        <v>0</v>
      </c>
      <c r="AH52" s="197">
        <v>0</v>
      </c>
      <c r="AI52" s="197">
        <v>100.7</v>
      </c>
      <c r="AJ52" s="197">
        <v>0</v>
      </c>
      <c r="AK52" s="197">
        <v>0</v>
      </c>
      <c r="AL52" s="197">
        <v>0</v>
      </c>
      <c r="AM52" s="197">
        <v>310</v>
      </c>
      <c r="AN52" s="197">
        <v>0</v>
      </c>
      <c r="AO52">
        <v>0</v>
      </c>
      <c r="AP52" s="197">
        <v>118.3</v>
      </c>
      <c r="AQ52" s="197">
        <v>31.45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493.26</v>
      </c>
      <c r="L53" s="197">
        <v>9.1199999999999992</v>
      </c>
      <c r="M53" s="197">
        <v>61.73</v>
      </c>
      <c r="N53" s="197">
        <v>24.9</v>
      </c>
      <c r="O53" s="197">
        <v>70.94</v>
      </c>
      <c r="P53" s="197">
        <v>19.72</v>
      </c>
      <c r="Q53" s="197">
        <v>8.49</v>
      </c>
      <c r="R53" s="197">
        <v>10.7</v>
      </c>
      <c r="S53" s="197">
        <v>11.22</v>
      </c>
      <c r="T53" s="197">
        <v>0</v>
      </c>
      <c r="U53" s="197">
        <v>50.1</v>
      </c>
      <c r="V53" s="197">
        <v>7.09</v>
      </c>
      <c r="W53" s="197">
        <v>19.100000000000001</v>
      </c>
      <c r="X53" s="197">
        <v>62.71</v>
      </c>
      <c r="Y53" s="197">
        <v>0</v>
      </c>
      <c r="Z53">
        <v>0</v>
      </c>
      <c r="AA53" s="197">
        <v>11.45</v>
      </c>
      <c r="AB53" s="197">
        <v>0</v>
      </c>
      <c r="AC53" s="197">
        <v>0</v>
      </c>
      <c r="AD53" s="197">
        <v>0</v>
      </c>
      <c r="AE53" s="197">
        <v>39.74</v>
      </c>
      <c r="AF53" s="197">
        <v>0</v>
      </c>
      <c r="AG53" s="197">
        <v>0</v>
      </c>
      <c r="AH53" s="197">
        <v>0</v>
      </c>
      <c r="AI53" s="197">
        <v>100.7</v>
      </c>
      <c r="AJ53" s="197">
        <v>0</v>
      </c>
      <c r="AK53" s="197">
        <v>0</v>
      </c>
      <c r="AL53" s="197">
        <v>0</v>
      </c>
      <c r="AM53" s="197">
        <v>310</v>
      </c>
      <c r="AN53" s="197">
        <v>0</v>
      </c>
      <c r="AO53">
        <v>0</v>
      </c>
      <c r="AP53" s="197">
        <v>118.3</v>
      </c>
      <c r="AQ53" s="197">
        <v>31.45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493.26</v>
      </c>
      <c r="L54" s="197">
        <v>9.1199999999999992</v>
      </c>
      <c r="M54" s="197">
        <v>61.73</v>
      </c>
      <c r="N54" s="197">
        <v>24.9</v>
      </c>
      <c r="O54" s="197">
        <v>70.94</v>
      </c>
      <c r="P54" s="197">
        <v>19.72</v>
      </c>
      <c r="Q54" s="197">
        <v>8.49</v>
      </c>
      <c r="R54" s="197">
        <v>10.7</v>
      </c>
      <c r="S54" s="197">
        <v>11.22</v>
      </c>
      <c r="T54" s="197">
        <v>0</v>
      </c>
      <c r="U54" s="197">
        <v>50.1</v>
      </c>
      <c r="V54" s="197">
        <v>7.09</v>
      </c>
      <c r="W54" s="197">
        <v>19.100000000000001</v>
      </c>
      <c r="X54" s="197">
        <v>62.71</v>
      </c>
      <c r="Y54" s="197">
        <v>0</v>
      </c>
      <c r="Z54">
        <v>0</v>
      </c>
      <c r="AA54" s="197">
        <v>11.45</v>
      </c>
      <c r="AB54" s="197">
        <v>0</v>
      </c>
      <c r="AC54" s="197">
        <v>0</v>
      </c>
      <c r="AD54" s="197">
        <v>0</v>
      </c>
      <c r="AE54" s="197">
        <v>39.74</v>
      </c>
      <c r="AF54" s="197">
        <v>0</v>
      </c>
      <c r="AG54" s="197">
        <v>0</v>
      </c>
      <c r="AH54" s="197">
        <v>0</v>
      </c>
      <c r="AI54" s="197">
        <v>100.7</v>
      </c>
      <c r="AJ54" s="197">
        <v>0</v>
      </c>
      <c r="AK54" s="197">
        <v>0</v>
      </c>
      <c r="AL54" s="197">
        <v>0</v>
      </c>
      <c r="AM54" s="197">
        <v>310</v>
      </c>
      <c r="AN54" s="197">
        <v>0</v>
      </c>
      <c r="AO54">
        <v>0</v>
      </c>
      <c r="AP54" s="197">
        <v>118.3</v>
      </c>
      <c r="AQ54" s="197">
        <v>31.45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493.26</v>
      </c>
      <c r="L55" s="197">
        <v>9.1199999999999992</v>
      </c>
      <c r="M55" s="197">
        <v>61.73</v>
      </c>
      <c r="N55" s="197">
        <v>24.9</v>
      </c>
      <c r="O55" s="197">
        <v>70.94</v>
      </c>
      <c r="P55" s="197">
        <v>19.72</v>
      </c>
      <c r="Q55" s="197">
        <v>8.49</v>
      </c>
      <c r="R55" s="197">
        <v>10.7</v>
      </c>
      <c r="S55" s="197">
        <v>11.22</v>
      </c>
      <c r="T55" s="197">
        <v>0</v>
      </c>
      <c r="U55" s="197">
        <v>50.1</v>
      </c>
      <c r="V55" s="197">
        <v>7.09</v>
      </c>
      <c r="W55" s="197">
        <v>19.100000000000001</v>
      </c>
      <c r="X55" s="197">
        <v>62.71</v>
      </c>
      <c r="Y55" s="197">
        <v>0</v>
      </c>
      <c r="Z55">
        <v>0</v>
      </c>
      <c r="AA55" s="197">
        <v>11.45</v>
      </c>
      <c r="AB55" s="197">
        <v>0</v>
      </c>
      <c r="AC55" s="197">
        <v>0</v>
      </c>
      <c r="AD55" s="197">
        <v>0</v>
      </c>
      <c r="AE55" s="197">
        <v>39.47</v>
      </c>
      <c r="AF55" s="197">
        <v>0</v>
      </c>
      <c r="AG55" s="197">
        <v>0</v>
      </c>
      <c r="AH55" s="197">
        <v>0</v>
      </c>
      <c r="AI55" s="197">
        <v>100.7</v>
      </c>
      <c r="AJ55" s="197">
        <v>0</v>
      </c>
      <c r="AK55" s="197">
        <v>0</v>
      </c>
      <c r="AL55" s="197">
        <v>0</v>
      </c>
      <c r="AM55" s="197">
        <v>310</v>
      </c>
      <c r="AN55" s="197">
        <v>0</v>
      </c>
      <c r="AO55">
        <v>0</v>
      </c>
      <c r="AP55" s="197">
        <v>118.3</v>
      </c>
      <c r="AQ55" s="197">
        <v>31.45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493.26</v>
      </c>
      <c r="L56" s="197">
        <v>9.1199999999999992</v>
      </c>
      <c r="M56" s="197">
        <v>61.73</v>
      </c>
      <c r="N56" s="197">
        <v>24.9</v>
      </c>
      <c r="O56" s="197">
        <v>70.94</v>
      </c>
      <c r="P56" s="197">
        <v>16.850000000000001</v>
      </c>
      <c r="Q56" s="197">
        <v>8.49</v>
      </c>
      <c r="R56" s="197">
        <v>10.7</v>
      </c>
      <c r="S56" s="197">
        <v>11.22</v>
      </c>
      <c r="T56" s="197">
        <v>0</v>
      </c>
      <c r="U56" s="197">
        <v>50.1</v>
      </c>
      <c r="V56" s="197">
        <v>7.09</v>
      </c>
      <c r="W56" s="197">
        <v>19.100000000000001</v>
      </c>
      <c r="X56" s="197">
        <v>62.71</v>
      </c>
      <c r="Y56" s="197">
        <v>0</v>
      </c>
      <c r="Z56">
        <v>0</v>
      </c>
      <c r="AA56" s="197">
        <v>11.45</v>
      </c>
      <c r="AB56" s="197">
        <v>0</v>
      </c>
      <c r="AC56" s="197">
        <v>0</v>
      </c>
      <c r="AD56" s="197">
        <v>0</v>
      </c>
      <c r="AE56" s="197">
        <v>39.74</v>
      </c>
      <c r="AF56" s="197">
        <v>0</v>
      </c>
      <c r="AG56" s="197">
        <v>0</v>
      </c>
      <c r="AH56" s="197">
        <v>0</v>
      </c>
      <c r="AI56" s="197">
        <v>100.7</v>
      </c>
      <c r="AJ56" s="197">
        <v>0</v>
      </c>
      <c r="AK56" s="197">
        <v>0</v>
      </c>
      <c r="AL56" s="197">
        <v>0</v>
      </c>
      <c r="AM56" s="197">
        <v>310</v>
      </c>
      <c r="AN56" s="197">
        <v>0</v>
      </c>
      <c r="AO56">
        <v>0</v>
      </c>
      <c r="AP56" s="197">
        <v>118.3</v>
      </c>
      <c r="AQ56" s="197">
        <v>31.45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493.26</v>
      </c>
      <c r="L57" s="197">
        <v>9.1199999999999992</v>
      </c>
      <c r="M57" s="197">
        <v>61.73</v>
      </c>
      <c r="N57" s="197">
        <v>24.9</v>
      </c>
      <c r="O57" s="197">
        <v>70.94</v>
      </c>
      <c r="P57" s="197">
        <v>16.850000000000001</v>
      </c>
      <c r="Q57" s="197">
        <v>8.49</v>
      </c>
      <c r="R57" s="197">
        <v>10.7</v>
      </c>
      <c r="S57" s="197">
        <v>11.22</v>
      </c>
      <c r="T57" s="197">
        <v>0</v>
      </c>
      <c r="U57" s="197">
        <v>50.1</v>
      </c>
      <c r="V57" s="197">
        <v>7.09</v>
      </c>
      <c r="W57" s="197">
        <v>19.100000000000001</v>
      </c>
      <c r="X57" s="197">
        <v>62.71</v>
      </c>
      <c r="Y57" s="197">
        <v>0</v>
      </c>
      <c r="Z57">
        <v>0</v>
      </c>
      <c r="AA57" s="197">
        <v>11.45</v>
      </c>
      <c r="AB57" s="197">
        <v>0</v>
      </c>
      <c r="AC57" s="197">
        <v>0</v>
      </c>
      <c r="AD57" s="197">
        <v>0</v>
      </c>
      <c r="AE57" s="197">
        <v>39.74</v>
      </c>
      <c r="AF57" s="197">
        <v>0</v>
      </c>
      <c r="AG57" s="197">
        <v>0</v>
      </c>
      <c r="AH57" s="197">
        <v>0</v>
      </c>
      <c r="AI57" s="197">
        <v>100.7</v>
      </c>
      <c r="AJ57" s="197">
        <v>0</v>
      </c>
      <c r="AK57" s="197">
        <v>0</v>
      </c>
      <c r="AL57" s="197">
        <v>0</v>
      </c>
      <c r="AM57" s="197">
        <v>310</v>
      </c>
      <c r="AN57" s="197">
        <v>0</v>
      </c>
      <c r="AO57">
        <v>0</v>
      </c>
      <c r="AP57" s="197">
        <v>118.3</v>
      </c>
      <c r="AQ57" s="197">
        <v>31.45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493.26</v>
      </c>
      <c r="L58" s="197">
        <v>9.1199999999999992</v>
      </c>
      <c r="M58" s="197">
        <v>61.73</v>
      </c>
      <c r="N58" s="197">
        <v>24.9</v>
      </c>
      <c r="O58" s="197">
        <v>70.94</v>
      </c>
      <c r="P58" s="197">
        <v>16.850000000000001</v>
      </c>
      <c r="Q58" s="197">
        <v>8.49</v>
      </c>
      <c r="R58" s="197">
        <v>10.7</v>
      </c>
      <c r="S58" s="197">
        <v>11.22</v>
      </c>
      <c r="T58" s="197">
        <v>0</v>
      </c>
      <c r="U58" s="197">
        <v>50.1</v>
      </c>
      <c r="V58" s="197">
        <v>7.09</v>
      </c>
      <c r="W58" s="197">
        <v>19.100000000000001</v>
      </c>
      <c r="X58" s="197">
        <v>62.71</v>
      </c>
      <c r="Y58" s="197">
        <v>0</v>
      </c>
      <c r="Z58">
        <v>0</v>
      </c>
      <c r="AA58" s="197">
        <v>11.45</v>
      </c>
      <c r="AB58" s="197">
        <v>0</v>
      </c>
      <c r="AC58" s="197">
        <v>0</v>
      </c>
      <c r="AD58" s="197">
        <v>0</v>
      </c>
      <c r="AE58" s="197">
        <v>39.47</v>
      </c>
      <c r="AF58" s="197">
        <v>0</v>
      </c>
      <c r="AG58" s="197">
        <v>0</v>
      </c>
      <c r="AH58" s="197">
        <v>0</v>
      </c>
      <c r="AI58" s="197">
        <v>100.7</v>
      </c>
      <c r="AJ58" s="197">
        <v>0</v>
      </c>
      <c r="AK58" s="197">
        <v>0</v>
      </c>
      <c r="AL58" s="197">
        <v>0</v>
      </c>
      <c r="AM58" s="197">
        <v>310</v>
      </c>
      <c r="AN58" s="197">
        <v>0</v>
      </c>
      <c r="AO58">
        <v>0</v>
      </c>
      <c r="AP58" s="197">
        <v>118.3</v>
      </c>
      <c r="AQ58" s="197">
        <v>31.45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246.63</v>
      </c>
      <c r="L59" s="197">
        <v>9.1199999999999992</v>
      </c>
      <c r="M59" s="197">
        <v>61.73</v>
      </c>
      <c r="N59" s="197">
        <v>24.9</v>
      </c>
      <c r="O59" s="197">
        <v>70.94</v>
      </c>
      <c r="P59" s="197">
        <v>16.850000000000001</v>
      </c>
      <c r="Q59" s="197">
        <v>8.49</v>
      </c>
      <c r="R59" s="197">
        <v>10.7</v>
      </c>
      <c r="S59" s="197">
        <v>11.22</v>
      </c>
      <c r="T59" s="197">
        <v>0</v>
      </c>
      <c r="U59" s="197">
        <v>50.1</v>
      </c>
      <c r="V59" s="197">
        <v>7.09</v>
      </c>
      <c r="W59" s="197">
        <v>19.100000000000001</v>
      </c>
      <c r="X59" s="197">
        <v>62.71</v>
      </c>
      <c r="Y59" s="197">
        <v>0</v>
      </c>
      <c r="Z59">
        <v>0</v>
      </c>
      <c r="AA59" s="197">
        <v>11.45</v>
      </c>
      <c r="AB59" s="197">
        <v>0</v>
      </c>
      <c r="AC59" s="197">
        <v>0</v>
      </c>
      <c r="AD59" s="197">
        <v>0</v>
      </c>
      <c r="AE59" s="197">
        <v>37.74</v>
      </c>
      <c r="AF59" s="197">
        <v>0</v>
      </c>
      <c r="AG59" s="197">
        <v>0</v>
      </c>
      <c r="AH59" s="197">
        <v>0</v>
      </c>
      <c r="AI59" s="197">
        <v>100.7</v>
      </c>
      <c r="AJ59" s="197">
        <v>0</v>
      </c>
      <c r="AK59" s="197">
        <v>0</v>
      </c>
      <c r="AL59" s="197">
        <v>0</v>
      </c>
      <c r="AM59" s="197">
        <v>281</v>
      </c>
      <c r="AN59" s="197">
        <v>0</v>
      </c>
      <c r="AO59">
        <v>0</v>
      </c>
      <c r="AP59" s="197">
        <v>118.3</v>
      </c>
      <c r="AQ59" s="197">
        <v>31.45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246.63</v>
      </c>
      <c r="L60" s="197">
        <v>9.1199999999999992</v>
      </c>
      <c r="M60" s="197">
        <v>61.73</v>
      </c>
      <c r="N60" s="197">
        <v>24.9</v>
      </c>
      <c r="O60" s="197">
        <v>70.94</v>
      </c>
      <c r="P60" s="197">
        <v>16.850000000000001</v>
      </c>
      <c r="Q60" s="197">
        <v>8.49</v>
      </c>
      <c r="R60" s="197">
        <v>10.7</v>
      </c>
      <c r="S60" s="197">
        <v>11.22</v>
      </c>
      <c r="T60" s="197">
        <v>0</v>
      </c>
      <c r="U60" s="197">
        <v>50.1</v>
      </c>
      <c r="V60" s="197">
        <v>7.09</v>
      </c>
      <c r="W60" s="197">
        <v>19.100000000000001</v>
      </c>
      <c r="X60" s="197">
        <v>62.71</v>
      </c>
      <c r="Y60" s="197">
        <v>0</v>
      </c>
      <c r="Z60">
        <v>0</v>
      </c>
      <c r="AA60" s="197">
        <v>11.45</v>
      </c>
      <c r="AB60" s="197">
        <v>0</v>
      </c>
      <c r="AC60" s="197">
        <v>0</v>
      </c>
      <c r="AD60" s="197">
        <v>0</v>
      </c>
      <c r="AE60" s="197">
        <v>37.74</v>
      </c>
      <c r="AF60" s="197">
        <v>0</v>
      </c>
      <c r="AG60" s="197">
        <v>0</v>
      </c>
      <c r="AH60" s="197">
        <v>0</v>
      </c>
      <c r="AI60" s="197">
        <v>100.7</v>
      </c>
      <c r="AJ60" s="197">
        <v>0</v>
      </c>
      <c r="AK60" s="197">
        <v>0</v>
      </c>
      <c r="AL60" s="197">
        <v>0</v>
      </c>
      <c r="AM60" s="197">
        <v>315</v>
      </c>
      <c r="AN60" s="197">
        <v>0</v>
      </c>
      <c r="AO60">
        <v>0</v>
      </c>
      <c r="AP60" s="197">
        <v>118.3</v>
      </c>
      <c r="AQ60" s="197">
        <v>31.45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246.63</v>
      </c>
      <c r="L61" s="197">
        <v>9.1199999999999992</v>
      </c>
      <c r="M61" s="197">
        <v>61.73</v>
      </c>
      <c r="N61" s="197">
        <v>24.9</v>
      </c>
      <c r="O61" s="197">
        <v>70.94</v>
      </c>
      <c r="P61" s="197">
        <v>16.850000000000001</v>
      </c>
      <c r="Q61" s="197">
        <v>8.49</v>
      </c>
      <c r="R61" s="197">
        <v>10.7</v>
      </c>
      <c r="S61" s="197">
        <v>11.22</v>
      </c>
      <c r="T61" s="197">
        <v>0</v>
      </c>
      <c r="U61" s="197">
        <v>50.1</v>
      </c>
      <c r="V61" s="197">
        <v>7.09</v>
      </c>
      <c r="W61" s="197">
        <v>19.100000000000001</v>
      </c>
      <c r="X61" s="197">
        <v>62.71</v>
      </c>
      <c r="Y61" s="197">
        <v>0</v>
      </c>
      <c r="Z61">
        <v>0</v>
      </c>
      <c r="AA61" s="197">
        <v>11.45</v>
      </c>
      <c r="AB61" s="197">
        <v>0</v>
      </c>
      <c r="AC61" s="197">
        <v>0</v>
      </c>
      <c r="AD61" s="197">
        <v>0</v>
      </c>
      <c r="AE61" s="197">
        <v>37.97</v>
      </c>
      <c r="AF61" s="197">
        <v>0</v>
      </c>
      <c r="AG61" s="197">
        <v>0</v>
      </c>
      <c r="AH61" s="197">
        <v>0</v>
      </c>
      <c r="AI61" s="197">
        <v>100.7</v>
      </c>
      <c r="AJ61" s="197">
        <v>0</v>
      </c>
      <c r="AK61" s="197">
        <v>0</v>
      </c>
      <c r="AL61" s="197">
        <v>0</v>
      </c>
      <c r="AM61" s="197">
        <v>362</v>
      </c>
      <c r="AN61" s="197">
        <v>0</v>
      </c>
      <c r="AO61">
        <v>0</v>
      </c>
      <c r="AP61" s="197">
        <v>118.3</v>
      </c>
      <c r="AQ61" s="197">
        <v>31.45</v>
      </c>
      <c r="AR61" s="197">
        <v>47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246.63</v>
      </c>
      <c r="L62" s="197">
        <v>9.1199999999999992</v>
      </c>
      <c r="M62" s="197">
        <v>61.73</v>
      </c>
      <c r="N62" s="197">
        <v>24.9</v>
      </c>
      <c r="O62" s="197">
        <v>70.94</v>
      </c>
      <c r="P62" s="197">
        <v>16.850000000000001</v>
      </c>
      <c r="Q62" s="197">
        <v>8.49</v>
      </c>
      <c r="R62" s="197">
        <v>10.7</v>
      </c>
      <c r="S62" s="197">
        <v>11.22</v>
      </c>
      <c r="T62" s="197">
        <v>0</v>
      </c>
      <c r="U62" s="197">
        <v>50.1</v>
      </c>
      <c r="V62" s="197">
        <v>7.09</v>
      </c>
      <c r="W62" s="197">
        <v>19.100000000000001</v>
      </c>
      <c r="X62" s="197">
        <v>62.71</v>
      </c>
      <c r="Y62" s="197">
        <v>0</v>
      </c>
      <c r="Z62">
        <v>0</v>
      </c>
      <c r="AA62" s="197">
        <v>11.45</v>
      </c>
      <c r="AB62" s="197">
        <v>0</v>
      </c>
      <c r="AC62" s="197">
        <v>0</v>
      </c>
      <c r="AD62" s="197">
        <v>0</v>
      </c>
      <c r="AE62" s="197">
        <v>37.97</v>
      </c>
      <c r="AF62" s="197">
        <v>0</v>
      </c>
      <c r="AG62" s="197">
        <v>0</v>
      </c>
      <c r="AH62" s="197">
        <v>0</v>
      </c>
      <c r="AI62" s="197">
        <v>100.7</v>
      </c>
      <c r="AJ62" s="197">
        <v>0</v>
      </c>
      <c r="AK62" s="197">
        <v>0</v>
      </c>
      <c r="AL62" s="197">
        <v>0</v>
      </c>
      <c r="AM62" s="197">
        <v>445</v>
      </c>
      <c r="AN62" s="197">
        <v>0</v>
      </c>
      <c r="AO62">
        <v>0</v>
      </c>
      <c r="AP62" s="197">
        <v>118.3</v>
      </c>
      <c r="AQ62" s="197">
        <v>31.45</v>
      </c>
      <c r="AR62" s="197">
        <v>47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246.63</v>
      </c>
      <c r="L63" s="197">
        <v>9.1199999999999992</v>
      </c>
      <c r="M63" s="197">
        <v>61.73</v>
      </c>
      <c r="N63" s="197">
        <v>24.9</v>
      </c>
      <c r="O63" s="197">
        <v>70.94</v>
      </c>
      <c r="P63" s="197">
        <v>16.850000000000001</v>
      </c>
      <c r="Q63" s="197">
        <v>8.49</v>
      </c>
      <c r="R63" s="197">
        <v>10.7</v>
      </c>
      <c r="S63" s="197">
        <v>11.22</v>
      </c>
      <c r="T63" s="197">
        <v>0</v>
      </c>
      <c r="U63" s="197">
        <v>50.1</v>
      </c>
      <c r="V63" s="197">
        <v>7.09</v>
      </c>
      <c r="W63" s="197">
        <v>19.100000000000001</v>
      </c>
      <c r="X63" s="197">
        <v>62.71</v>
      </c>
      <c r="Y63" s="197">
        <v>0</v>
      </c>
      <c r="Z63">
        <v>0</v>
      </c>
      <c r="AA63" s="197">
        <v>9.9700000000000006</v>
      </c>
      <c r="AB63" s="197">
        <v>0</v>
      </c>
      <c r="AC63" s="197">
        <v>0</v>
      </c>
      <c r="AD63" s="197">
        <v>0</v>
      </c>
      <c r="AE63" s="197">
        <v>34.479999999999997</v>
      </c>
      <c r="AF63" s="197">
        <v>0</v>
      </c>
      <c r="AG63" s="197">
        <v>0</v>
      </c>
      <c r="AH63" s="197">
        <v>0</v>
      </c>
      <c r="AI63" s="197">
        <v>100.7</v>
      </c>
      <c r="AJ63" s="197">
        <v>0</v>
      </c>
      <c r="AK63" s="197">
        <v>0</v>
      </c>
      <c r="AL63" s="197">
        <v>0</v>
      </c>
      <c r="AM63" s="197">
        <v>521.82000000000005</v>
      </c>
      <c r="AN63" s="197">
        <v>0</v>
      </c>
      <c r="AO63">
        <v>0</v>
      </c>
      <c r="AP63" s="197">
        <v>118.3</v>
      </c>
      <c r="AQ63" s="197">
        <v>31.45</v>
      </c>
      <c r="AR63" s="197">
        <v>47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246.63</v>
      </c>
      <c r="L64" s="197">
        <v>9.1199999999999992</v>
      </c>
      <c r="M64" s="197">
        <v>61.73</v>
      </c>
      <c r="N64" s="197">
        <v>24.9</v>
      </c>
      <c r="O64" s="197">
        <v>70.94</v>
      </c>
      <c r="P64" s="197">
        <v>16.850000000000001</v>
      </c>
      <c r="Q64" s="197">
        <v>8.49</v>
      </c>
      <c r="R64" s="197">
        <v>10.7</v>
      </c>
      <c r="S64" s="197">
        <v>11.22</v>
      </c>
      <c r="T64" s="197">
        <v>0</v>
      </c>
      <c r="U64" s="197">
        <v>50.1</v>
      </c>
      <c r="V64" s="197">
        <v>7.09</v>
      </c>
      <c r="W64" s="197">
        <v>19.100000000000001</v>
      </c>
      <c r="X64" s="197">
        <v>62.71</v>
      </c>
      <c r="Y64" s="197">
        <v>0</v>
      </c>
      <c r="Z64">
        <v>0</v>
      </c>
      <c r="AA64" s="197">
        <v>9.67</v>
      </c>
      <c r="AB64" s="197">
        <v>0</v>
      </c>
      <c r="AC64" s="197">
        <v>0</v>
      </c>
      <c r="AD64" s="197">
        <v>0</v>
      </c>
      <c r="AE64" s="197">
        <v>34.479999999999997</v>
      </c>
      <c r="AF64" s="197">
        <v>0</v>
      </c>
      <c r="AG64" s="197">
        <v>0</v>
      </c>
      <c r="AH64" s="197">
        <v>0</v>
      </c>
      <c r="AI64" s="197">
        <v>100.7</v>
      </c>
      <c r="AJ64" s="197">
        <v>0</v>
      </c>
      <c r="AK64" s="197">
        <v>0</v>
      </c>
      <c r="AL64" s="197">
        <v>0</v>
      </c>
      <c r="AM64" s="197">
        <v>497.42</v>
      </c>
      <c r="AN64" s="197">
        <v>0</v>
      </c>
      <c r="AO64">
        <v>0</v>
      </c>
      <c r="AP64" s="197">
        <v>118.3</v>
      </c>
      <c r="AQ64" s="197">
        <v>31.45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269.14</v>
      </c>
      <c r="L65" s="197">
        <v>9.1199999999999992</v>
      </c>
      <c r="M65" s="197">
        <v>61.73</v>
      </c>
      <c r="N65" s="197">
        <v>24.9</v>
      </c>
      <c r="O65" s="197">
        <v>70.94</v>
      </c>
      <c r="P65" s="197">
        <v>16.850000000000001</v>
      </c>
      <c r="Q65" s="197">
        <v>8.49</v>
      </c>
      <c r="R65" s="197">
        <v>10.7</v>
      </c>
      <c r="S65" s="197">
        <v>11.22</v>
      </c>
      <c r="T65" s="197">
        <v>0</v>
      </c>
      <c r="U65" s="197">
        <v>50.1</v>
      </c>
      <c r="V65" s="197">
        <v>7.09</v>
      </c>
      <c r="W65" s="197">
        <v>19.100000000000001</v>
      </c>
      <c r="X65" s="197">
        <v>62.71</v>
      </c>
      <c r="Y65" s="197">
        <v>0</v>
      </c>
      <c r="Z65">
        <v>0</v>
      </c>
      <c r="AA65" s="197">
        <v>9.67</v>
      </c>
      <c r="AB65" s="197">
        <v>0</v>
      </c>
      <c r="AC65" s="197">
        <v>0</v>
      </c>
      <c r="AD65" s="197">
        <v>0</v>
      </c>
      <c r="AE65" s="197">
        <v>34.479999999999997</v>
      </c>
      <c r="AF65" s="197">
        <v>0</v>
      </c>
      <c r="AG65" s="197">
        <v>0</v>
      </c>
      <c r="AH65" s="197">
        <v>0</v>
      </c>
      <c r="AI65" s="197">
        <v>100.7</v>
      </c>
      <c r="AJ65" s="197">
        <v>0</v>
      </c>
      <c r="AK65" s="197">
        <v>0</v>
      </c>
      <c r="AL65" s="197">
        <v>0</v>
      </c>
      <c r="AM65" s="197">
        <v>477.78</v>
      </c>
      <c r="AN65" s="197">
        <v>0</v>
      </c>
      <c r="AO65">
        <v>0</v>
      </c>
      <c r="AP65" s="197">
        <v>118.3</v>
      </c>
      <c r="AQ65" s="197">
        <v>31.45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273.48</v>
      </c>
      <c r="L66" s="197">
        <v>9.1199999999999992</v>
      </c>
      <c r="M66" s="197">
        <v>61.73</v>
      </c>
      <c r="N66" s="197">
        <v>24.9</v>
      </c>
      <c r="O66" s="197">
        <v>70.94</v>
      </c>
      <c r="P66" s="197">
        <v>16.850000000000001</v>
      </c>
      <c r="Q66" s="197">
        <v>8.49</v>
      </c>
      <c r="R66" s="197">
        <v>10.7</v>
      </c>
      <c r="S66" s="197">
        <v>11.22</v>
      </c>
      <c r="T66" s="197">
        <v>0</v>
      </c>
      <c r="U66" s="197">
        <v>50.1</v>
      </c>
      <c r="V66" s="197">
        <v>7.09</v>
      </c>
      <c r="W66" s="197">
        <v>19.100000000000001</v>
      </c>
      <c r="X66" s="197">
        <v>62.71</v>
      </c>
      <c r="Y66" s="197">
        <v>0</v>
      </c>
      <c r="Z66">
        <v>0</v>
      </c>
      <c r="AA66" s="197">
        <v>9.67</v>
      </c>
      <c r="AB66" s="197">
        <v>0</v>
      </c>
      <c r="AC66" s="197">
        <v>0</v>
      </c>
      <c r="AD66" s="197">
        <v>0</v>
      </c>
      <c r="AE66" s="197">
        <v>34.479999999999997</v>
      </c>
      <c r="AF66" s="197">
        <v>0</v>
      </c>
      <c r="AG66" s="197">
        <v>0</v>
      </c>
      <c r="AH66" s="197">
        <v>0</v>
      </c>
      <c r="AI66" s="197">
        <v>100.7</v>
      </c>
      <c r="AJ66" s="197">
        <v>0</v>
      </c>
      <c r="AK66" s="197">
        <v>0</v>
      </c>
      <c r="AL66" s="197">
        <v>0</v>
      </c>
      <c r="AM66" s="197">
        <v>476.66</v>
      </c>
      <c r="AN66" s="197">
        <v>0</v>
      </c>
      <c r="AO66">
        <v>0</v>
      </c>
      <c r="AP66" s="197">
        <v>118.3</v>
      </c>
      <c r="AQ66" s="197">
        <v>31.45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285.82</v>
      </c>
      <c r="L67" s="197">
        <v>9.1199999999999992</v>
      </c>
      <c r="M67" s="197">
        <v>61.73</v>
      </c>
      <c r="N67" s="197">
        <v>24.9</v>
      </c>
      <c r="O67" s="197">
        <v>70.94</v>
      </c>
      <c r="P67" s="197">
        <v>16.850000000000001</v>
      </c>
      <c r="Q67" s="197">
        <v>8.49</v>
      </c>
      <c r="R67" s="197">
        <v>10.7</v>
      </c>
      <c r="S67" s="197">
        <v>11.22</v>
      </c>
      <c r="T67" s="197">
        <v>0</v>
      </c>
      <c r="U67" s="197">
        <v>50.1</v>
      </c>
      <c r="V67" s="197">
        <v>7.09</v>
      </c>
      <c r="W67" s="197">
        <v>19.100000000000001</v>
      </c>
      <c r="X67" s="197">
        <v>62.71</v>
      </c>
      <c r="Y67" s="197">
        <v>0</v>
      </c>
      <c r="Z67">
        <v>0</v>
      </c>
      <c r="AA67" s="197">
        <v>9.67</v>
      </c>
      <c r="AB67" s="197">
        <v>0</v>
      </c>
      <c r="AC67" s="197">
        <v>0</v>
      </c>
      <c r="AD67" s="197">
        <v>0</v>
      </c>
      <c r="AE67" s="197">
        <v>33.9</v>
      </c>
      <c r="AF67" s="197">
        <v>0</v>
      </c>
      <c r="AG67" s="197">
        <v>0</v>
      </c>
      <c r="AH67" s="197">
        <v>0</v>
      </c>
      <c r="AI67" s="197">
        <v>104.38</v>
      </c>
      <c r="AJ67" s="197">
        <v>0</v>
      </c>
      <c r="AK67" s="197">
        <v>0</v>
      </c>
      <c r="AL67" s="197">
        <v>0</v>
      </c>
      <c r="AM67" s="197">
        <v>404.31</v>
      </c>
      <c r="AN67" s="197">
        <v>0</v>
      </c>
      <c r="AO67">
        <v>0</v>
      </c>
      <c r="AP67" s="197">
        <v>118.3</v>
      </c>
      <c r="AQ67" s="197">
        <v>31.45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286.89999999999998</v>
      </c>
      <c r="L68" s="197">
        <v>9.1199999999999992</v>
      </c>
      <c r="M68" s="197">
        <v>61.73</v>
      </c>
      <c r="N68" s="197">
        <v>24.9</v>
      </c>
      <c r="O68" s="197">
        <v>70.94</v>
      </c>
      <c r="P68" s="197">
        <v>16.850000000000001</v>
      </c>
      <c r="Q68" s="197">
        <v>8.49</v>
      </c>
      <c r="R68" s="197">
        <v>10.7</v>
      </c>
      <c r="S68" s="197">
        <v>11.22</v>
      </c>
      <c r="T68" s="197">
        <v>0</v>
      </c>
      <c r="U68" s="197">
        <v>50.1</v>
      </c>
      <c r="V68" s="197">
        <v>7.09</v>
      </c>
      <c r="W68" s="197">
        <v>19.100000000000001</v>
      </c>
      <c r="X68" s="197">
        <v>62.71</v>
      </c>
      <c r="Y68" s="197">
        <v>0</v>
      </c>
      <c r="Z68">
        <v>0</v>
      </c>
      <c r="AA68" s="197">
        <v>9.67</v>
      </c>
      <c r="AB68" s="197">
        <v>0</v>
      </c>
      <c r="AC68" s="197">
        <v>0</v>
      </c>
      <c r="AD68" s="197">
        <v>0</v>
      </c>
      <c r="AE68" s="197">
        <v>34.880000000000003</v>
      </c>
      <c r="AF68" s="197">
        <v>0</v>
      </c>
      <c r="AG68" s="197">
        <v>0</v>
      </c>
      <c r="AH68" s="197">
        <v>0</v>
      </c>
      <c r="AI68" s="197">
        <v>104.38</v>
      </c>
      <c r="AJ68" s="197">
        <v>0</v>
      </c>
      <c r="AK68" s="197">
        <v>0</v>
      </c>
      <c r="AL68" s="197">
        <v>0</v>
      </c>
      <c r="AM68" s="197">
        <v>352</v>
      </c>
      <c r="AN68" s="197">
        <v>0</v>
      </c>
      <c r="AO68">
        <v>0</v>
      </c>
      <c r="AP68" s="197">
        <v>118.3</v>
      </c>
      <c r="AQ68" s="197">
        <v>31.45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299.23</v>
      </c>
      <c r="L69" s="197">
        <v>9.1199999999999992</v>
      </c>
      <c r="M69" s="197">
        <v>61.73</v>
      </c>
      <c r="N69" s="197">
        <v>24.9</v>
      </c>
      <c r="O69" s="197">
        <v>70.94</v>
      </c>
      <c r="P69" s="197">
        <v>16.850000000000001</v>
      </c>
      <c r="Q69" s="197">
        <v>8.49</v>
      </c>
      <c r="R69" s="197">
        <v>10.7</v>
      </c>
      <c r="S69" s="197">
        <v>11.22</v>
      </c>
      <c r="T69" s="197">
        <v>0</v>
      </c>
      <c r="U69" s="197">
        <v>50.1</v>
      </c>
      <c r="V69" s="197">
        <v>7.09</v>
      </c>
      <c r="W69" s="197">
        <v>17.670000000000002</v>
      </c>
      <c r="X69" s="197">
        <v>62.71</v>
      </c>
      <c r="Y69" s="197">
        <v>0</v>
      </c>
      <c r="Z69">
        <v>0</v>
      </c>
      <c r="AA69" s="197">
        <v>9.67</v>
      </c>
      <c r="AB69" s="197">
        <v>0</v>
      </c>
      <c r="AC69" s="197">
        <v>0</v>
      </c>
      <c r="AD69" s="197">
        <v>0</v>
      </c>
      <c r="AE69" s="197">
        <v>34.880000000000003</v>
      </c>
      <c r="AF69" s="197">
        <v>0</v>
      </c>
      <c r="AG69" s="197">
        <v>0</v>
      </c>
      <c r="AH69" s="197">
        <v>0</v>
      </c>
      <c r="AI69" s="197">
        <v>104.38</v>
      </c>
      <c r="AJ69" s="197">
        <v>0</v>
      </c>
      <c r="AK69" s="197">
        <v>0</v>
      </c>
      <c r="AL69" s="197">
        <v>0</v>
      </c>
      <c r="AM69" s="197">
        <v>445.75</v>
      </c>
      <c r="AN69" s="197">
        <v>0</v>
      </c>
      <c r="AO69">
        <v>0</v>
      </c>
      <c r="AP69" s="197">
        <v>118.3</v>
      </c>
      <c r="AQ69" s="197">
        <v>31.45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300.32</v>
      </c>
      <c r="L70" s="197">
        <v>9.1199999999999992</v>
      </c>
      <c r="M70" s="197">
        <v>61.73</v>
      </c>
      <c r="N70" s="197">
        <v>24.9</v>
      </c>
      <c r="O70" s="197">
        <v>70.94</v>
      </c>
      <c r="P70" s="197">
        <v>16.850000000000001</v>
      </c>
      <c r="Q70" s="197">
        <v>8.49</v>
      </c>
      <c r="R70" s="197">
        <v>10.7</v>
      </c>
      <c r="S70" s="197">
        <v>11.22</v>
      </c>
      <c r="T70" s="197">
        <v>0</v>
      </c>
      <c r="U70" s="197">
        <v>50.1</v>
      </c>
      <c r="V70" s="197">
        <v>7.09</v>
      </c>
      <c r="W70" s="197">
        <v>17.670000000000002</v>
      </c>
      <c r="X70" s="197">
        <v>62.71</v>
      </c>
      <c r="Y70" s="197">
        <v>0</v>
      </c>
      <c r="Z70">
        <v>0</v>
      </c>
      <c r="AA70" s="197">
        <v>9.67</v>
      </c>
      <c r="AB70" s="197">
        <v>0</v>
      </c>
      <c r="AC70" s="197">
        <v>0</v>
      </c>
      <c r="AD70" s="197">
        <v>0</v>
      </c>
      <c r="AE70" s="197">
        <v>35.090000000000003</v>
      </c>
      <c r="AF70" s="197">
        <v>0</v>
      </c>
      <c r="AG70" s="197">
        <v>0</v>
      </c>
      <c r="AH70" s="197">
        <v>0</v>
      </c>
      <c r="AI70" s="197">
        <v>104.38</v>
      </c>
      <c r="AJ70" s="197">
        <v>0</v>
      </c>
      <c r="AK70" s="197">
        <v>0</v>
      </c>
      <c r="AL70" s="197">
        <v>0</v>
      </c>
      <c r="AM70" s="197">
        <v>455.75</v>
      </c>
      <c r="AN70" s="197">
        <v>0</v>
      </c>
      <c r="AO70">
        <v>0</v>
      </c>
      <c r="AP70" s="197">
        <v>118.3</v>
      </c>
      <c r="AQ70" s="197">
        <v>31.45</v>
      </c>
      <c r="AR70" s="197">
        <v>43.8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312.64999999999998</v>
      </c>
      <c r="L71" s="197">
        <v>9.1199999999999992</v>
      </c>
      <c r="M71" s="197">
        <v>61.73</v>
      </c>
      <c r="N71" s="197">
        <v>24.9</v>
      </c>
      <c r="O71" s="197">
        <v>70.94</v>
      </c>
      <c r="P71" s="197">
        <v>16.850000000000001</v>
      </c>
      <c r="Q71" s="197">
        <v>8.49</v>
      </c>
      <c r="R71" s="197">
        <v>10.7</v>
      </c>
      <c r="S71" s="197">
        <v>11.22</v>
      </c>
      <c r="T71" s="197">
        <v>0</v>
      </c>
      <c r="U71" s="197">
        <v>50.1</v>
      </c>
      <c r="V71" s="197">
        <v>7.09</v>
      </c>
      <c r="W71" s="197">
        <v>17.670000000000002</v>
      </c>
      <c r="X71" s="197">
        <v>62.71</v>
      </c>
      <c r="Y71" s="197">
        <v>0</v>
      </c>
      <c r="Z71">
        <v>0</v>
      </c>
      <c r="AA71" s="197">
        <v>9.67</v>
      </c>
      <c r="AB71" s="197">
        <v>0</v>
      </c>
      <c r="AC71" s="197">
        <v>0</v>
      </c>
      <c r="AD71" s="197">
        <v>0</v>
      </c>
      <c r="AE71" s="197">
        <v>35.090000000000003</v>
      </c>
      <c r="AF71" s="197">
        <v>0</v>
      </c>
      <c r="AG71" s="197">
        <v>0</v>
      </c>
      <c r="AH71" s="197">
        <v>0</v>
      </c>
      <c r="AI71" s="197">
        <v>104.38</v>
      </c>
      <c r="AJ71" s="197">
        <v>0</v>
      </c>
      <c r="AK71" s="197">
        <v>0</v>
      </c>
      <c r="AL71" s="197">
        <v>0</v>
      </c>
      <c r="AM71" s="197">
        <v>415.75</v>
      </c>
      <c r="AN71" s="197">
        <v>0</v>
      </c>
      <c r="AO71">
        <v>0</v>
      </c>
      <c r="AP71" s="197">
        <v>118.3</v>
      </c>
      <c r="AQ71" s="197">
        <v>31.45</v>
      </c>
      <c r="AR71" s="197">
        <v>38.979999999999997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313.74</v>
      </c>
      <c r="L72" s="197">
        <v>9.1199999999999992</v>
      </c>
      <c r="M72" s="197">
        <v>61.73</v>
      </c>
      <c r="N72" s="197">
        <v>24.9</v>
      </c>
      <c r="O72" s="197">
        <v>70.94</v>
      </c>
      <c r="P72" s="197">
        <v>16.850000000000001</v>
      </c>
      <c r="Q72" s="197">
        <v>8.49</v>
      </c>
      <c r="R72" s="197">
        <v>10.7</v>
      </c>
      <c r="S72" s="197">
        <v>11.22</v>
      </c>
      <c r="T72" s="197">
        <v>0</v>
      </c>
      <c r="U72" s="197">
        <v>50.1</v>
      </c>
      <c r="V72" s="197">
        <v>7.09</v>
      </c>
      <c r="W72" s="197">
        <v>17.670000000000002</v>
      </c>
      <c r="X72" s="197">
        <v>62.71</v>
      </c>
      <c r="Y72" s="197">
        <v>0</v>
      </c>
      <c r="Z72">
        <v>0</v>
      </c>
      <c r="AA72" s="197">
        <v>9.67</v>
      </c>
      <c r="AB72" s="197">
        <v>0</v>
      </c>
      <c r="AC72" s="197">
        <v>0</v>
      </c>
      <c r="AD72" s="197">
        <v>0</v>
      </c>
      <c r="AE72" s="197">
        <v>35.090000000000003</v>
      </c>
      <c r="AF72" s="197">
        <v>0</v>
      </c>
      <c r="AG72" s="197">
        <v>0</v>
      </c>
      <c r="AH72" s="197">
        <v>0</v>
      </c>
      <c r="AI72" s="197">
        <v>104.38</v>
      </c>
      <c r="AJ72" s="197">
        <v>0</v>
      </c>
      <c r="AK72" s="197">
        <v>0</v>
      </c>
      <c r="AL72" s="197">
        <v>0</v>
      </c>
      <c r="AM72" s="197">
        <v>415.75</v>
      </c>
      <c r="AN72" s="197">
        <v>0</v>
      </c>
      <c r="AO72">
        <v>0</v>
      </c>
      <c r="AP72" s="197">
        <v>118.3</v>
      </c>
      <c r="AQ72" s="197">
        <v>31.45</v>
      </c>
      <c r="AR72" s="197">
        <v>23.33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326.07</v>
      </c>
      <c r="L73" s="197">
        <v>9.1199999999999992</v>
      </c>
      <c r="M73" s="197">
        <v>61.73</v>
      </c>
      <c r="N73" s="197">
        <v>24.9</v>
      </c>
      <c r="O73" s="197">
        <v>70.94</v>
      </c>
      <c r="P73" s="197">
        <v>16.850000000000001</v>
      </c>
      <c r="Q73" s="197">
        <v>8.49</v>
      </c>
      <c r="R73" s="197">
        <v>10.7</v>
      </c>
      <c r="S73" s="197">
        <v>11.22</v>
      </c>
      <c r="T73" s="197">
        <v>0</v>
      </c>
      <c r="U73" s="197">
        <v>50.1</v>
      </c>
      <c r="V73" s="197">
        <v>7.09</v>
      </c>
      <c r="W73" s="197">
        <v>17.670000000000002</v>
      </c>
      <c r="X73" s="197">
        <v>62.71</v>
      </c>
      <c r="Y73" s="197">
        <v>0</v>
      </c>
      <c r="Z73">
        <v>0</v>
      </c>
      <c r="AA73" s="197">
        <v>9.67</v>
      </c>
      <c r="AB73" s="197">
        <v>0</v>
      </c>
      <c r="AC73" s="197">
        <v>0</v>
      </c>
      <c r="AD73" s="197">
        <v>0</v>
      </c>
      <c r="AE73" s="197">
        <v>35.29</v>
      </c>
      <c r="AF73" s="197">
        <v>0</v>
      </c>
      <c r="AG73" s="197">
        <v>0</v>
      </c>
      <c r="AH73" s="197">
        <v>0</v>
      </c>
      <c r="AI73" s="197">
        <v>104.38</v>
      </c>
      <c r="AJ73" s="197">
        <v>0</v>
      </c>
      <c r="AK73" s="197">
        <v>0</v>
      </c>
      <c r="AL73" s="197">
        <v>0</v>
      </c>
      <c r="AM73" s="197">
        <v>341.56</v>
      </c>
      <c r="AN73" s="197">
        <v>0</v>
      </c>
      <c r="AO73">
        <v>0</v>
      </c>
      <c r="AP73" s="197">
        <v>118.3</v>
      </c>
      <c r="AQ73" s="197">
        <v>31.45</v>
      </c>
      <c r="AR73" s="197">
        <v>11.17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327.16000000000003</v>
      </c>
      <c r="L74" s="197">
        <v>9.1199999999999992</v>
      </c>
      <c r="M74" s="197">
        <v>61.73</v>
      </c>
      <c r="N74" s="197">
        <v>24.9</v>
      </c>
      <c r="O74" s="197">
        <v>70.94</v>
      </c>
      <c r="P74" s="197">
        <v>16.850000000000001</v>
      </c>
      <c r="Q74" s="197">
        <v>8.49</v>
      </c>
      <c r="R74" s="197">
        <v>10.7</v>
      </c>
      <c r="S74" s="197">
        <v>11.22</v>
      </c>
      <c r="T74" s="197">
        <v>0</v>
      </c>
      <c r="U74" s="197">
        <v>50.1</v>
      </c>
      <c r="V74" s="197">
        <v>7.09</v>
      </c>
      <c r="W74" s="197">
        <v>17.670000000000002</v>
      </c>
      <c r="X74" s="197">
        <v>62.71</v>
      </c>
      <c r="Y74" s="197">
        <v>0</v>
      </c>
      <c r="Z74">
        <v>0</v>
      </c>
      <c r="AA74" s="197">
        <v>9.67</v>
      </c>
      <c r="AB74" s="197">
        <v>0</v>
      </c>
      <c r="AC74" s="197">
        <v>0</v>
      </c>
      <c r="AD74" s="197">
        <v>0</v>
      </c>
      <c r="AE74" s="197">
        <v>35.5</v>
      </c>
      <c r="AF74" s="197">
        <v>0</v>
      </c>
      <c r="AG74" s="197">
        <v>0</v>
      </c>
      <c r="AH74" s="197">
        <v>0</v>
      </c>
      <c r="AI74" s="197">
        <v>104.38</v>
      </c>
      <c r="AJ74" s="197">
        <v>0</v>
      </c>
      <c r="AK74" s="197">
        <v>0</v>
      </c>
      <c r="AL74" s="197">
        <v>0</v>
      </c>
      <c r="AM74" s="197">
        <v>326.56</v>
      </c>
      <c r="AN74" s="197">
        <v>0</v>
      </c>
      <c r="AO74">
        <v>0</v>
      </c>
      <c r="AP74" s="197">
        <v>118.3</v>
      </c>
      <c r="AQ74" s="197">
        <v>31.45</v>
      </c>
      <c r="AR74" s="197">
        <v>2.44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340.38</v>
      </c>
      <c r="L75" s="197">
        <v>9.1199999999999992</v>
      </c>
      <c r="M75" s="197">
        <v>61.73</v>
      </c>
      <c r="N75" s="197">
        <v>24.9</v>
      </c>
      <c r="O75" s="197">
        <v>70.94</v>
      </c>
      <c r="P75" s="197">
        <v>16.850000000000001</v>
      </c>
      <c r="Q75" s="197">
        <v>8.49</v>
      </c>
      <c r="R75" s="197">
        <v>10.7</v>
      </c>
      <c r="S75" s="197">
        <v>11.22</v>
      </c>
      <c r="T75" s="197">
        <v>0</v>
      </c>
      <c r="U75" s="197">
        <v>50.1</v>
      </c>
      <c r="V75" s="197">
        <v>7.09</v>
      </c>
      <c r="W75" s="197">
        <v>17.670000000000002</v>
      </c>
      <c r="X75" s="197">
        <v>62.71</v>
      </c>
      <c r="Y75" s="197">
        <v>0</v>
      </c>
      <c r="Z75">
        <v>0</v>
      </c>
      <c r="AA75" s="197">
        <v>9.67</v>
      </c>
      <c r="AB75" s="197">
        <v>0</v>
      </c>
      <c r="AC75" s="197">
        <v>0</v>
      </c>
      <c r="AD75" s="197">
        <v>0</v>
      </c>
      <c r="AE75" s="197">
        <v>35.71</v>
      </c>
      <c r="AF75" s="197">
        <v>0</v>
      </c>
      <c r="AG75" s="197">
        <v>0</v>
      </c>
      <c r="AH75" s="197">
        <v>0</v>
      </c>
      <c r="AI75" s="197">
        <v>104.38</v>
      </c>
      <c r="AJ75" s="197">
        <v>0</v>
      </c>
      <c r="AK75" s="197">
        <v>0</v>
      </c>
      <c r="AL75" s="197">
        <v>0</v>
      </c>
      <c r="AM75" s="197">
        <v>270</v>
      </c>
      <c r="AN75" s="197">
        <v>0</v>
      </c>
      <c r="AO75">
        <v>0</v>
      </c>
      <c r="AP75" s="197">
        <v>118.3</v>
      </c>
      <c r="AQ75" s="197">
        <v>31.45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340.59</v>
      </c>
      <c r="L76" s="197">
        <v>9.1199999999999992</v>
      </c>
      <c r="M76" s="197">
        <v>61.73</v>
      </c>
      <c r="N76" s="197">
        <v>24.9</v>
      </c>
      <c r="O76" s="197">
        <v>70.94</v>
      </c>
      <c r="P76" s="197">
        <v>16.850000000000001</v>
      </c>
      <c r="Q76" s="197">
        <v>8.49</v>
      </c>
      <c r="R76" s="197">
        <v>10.7</v>
      </c>
      <c r="S76" s="197">
        <v>11.22</v>
      </c>
      <c r="T76" s="197">
        <v>0</v>
      </c>
      <c r="U76" s="197">
        <v>50.1</v>
      </c>
      <c r="V76" s="197">
        <v>7.09</v>
      </c>
      <c r="W76" s="197">
        <v>17.670000000000002</v>
      </c>
      <c r="X76" s="197">
        <v>62.71</v>
      </c>
      <c r="Y76" s="197">
        <v>0</v>
      </c>
      <c r="Z76">
        <v>0</v>
      </c>
      <c r="AA76" s="197">
        <v>9.67</v>
      </c>
      <c r="AB76" s="197">
        <v>0</v>
      </c>
      <c r="AC76" s="197">
        <v>0</v>
      </c>
      <c r="AD76" s="197">
        <v>0</v>
      </c>
      <c r="AE76" s="197">
        <v>35.5</v>
      </c>
      <c r="AF76" s="197">
        <v>0</v>
      </c>
      <c r="AG76" s="197">
        <v>0</v>
      </c>
      <c r="AH76" s="197">
        <v>0</v>
      </c>
      <c r="AI76" s="197">
        <v>104.38</v>
      </c>
      <c r="AJ76" s="197">
        <v>0</v>
      </c>
      <c r="AK76" s="197">
        <v>0</v>
      </c>
      <c r="AL76" s="197">
        <v>0</v>
      </c>
      <c r="AM76" s="197">
        <v>281.63</v>
      </c>
      <c r="AN76" s="197">
        <v>0</v>
      </c>
      <c r="AO76">
        <v>0</v>
      </c>
      <c r="AP76" s="197">
        <v>118.3</v>
      </c>
      <c r="AQ76" s="197">
        <v>31.45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353.68</v>
      </c>
      <c r="L77" s="197">
        <v>9.1199999999999992</v>
      </c>
      <c r="M77" s="197">
        <v>61.73</v>
      </c>
      <c r="N77" s="197">
        <v>24.9</v>
      </c>
      <c r="O77" s="197">
        <v>70.94</v>
      </c>
      <c r="P77" s="197">
        <v>17.95</v>
      </c>
      <c r="Q77" s="197">
        <v>8.49</v>
      </c>
      <c r="R77" s="197">
        <v>10.7</v>
      </c>
      <c r="S77" s="197">
        <v>11.22</v>
      </c>
      <c r="T77" s="197">
        <v>0</v>
      </c>
      <c r="U77" s="197">
        <v>50.1</v>
      </c>
      <c r="V77" s="197">
        <v>7.09</v>
      </c>
      <c r="W77" s="197">
        <v>17.670000000000002</v>
      </c>
      <c r="X77" s="197">
        <v>62.71</v>
      </c>
      <c r="Y77" s="197">
        <v>0</v>
      </c>
      <c r="Z77">
        <v>0</v>
      </c>
      <c r="AA77" s="197">
        <v>9.67</v>
      </c>
      <c r="AB77" s="197">
        <v>0</v>
      </c>
      <c r="AC77" s="197">
        <v>0</v>
      </c>
      <c r="AD77" s="197">
        <v>0</v>
      </c>
      <c r="AE77" s="197">
        <v>35.979999999999997</v>
      </c>
      <c r="AF77" s="197">
        <v>0</v>
      </c>
      <c r="AG77" s="197">
        <v>0</v>
      </c>
      <c r="AH77" s="197">
        <v>0</v>
      </c>
      <c r="AI77" s="197">
        <v>104.38</v>
      </c>
      <c r="AJ77" s="197">
        <v>0</v>
      </c>
      <c r="AK77" s="197">
        <v>0</v>
      </c>
      <c r="AL77" s="197">
        <v>0</v>
      </c>
      <c r="AM77" s="197">
        <v>333.63</v>
      </c>
      <c r="AN77" s="197">
        <v>0</v>
      </c>
      <c r="AO77">
        <v>0</v>
      </c>
      <c r="AP77" s="197">
        <v>118.3</v>
      </c>
      <c r="AQ77" s="197">
        <v>31.45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0.69</v>
      </c>
      <c r="E78" s="197">
        <v>0</v>
      </c>
      <c r="F78" s="197">
        <v>0</v>
      </c>
      <c r="G78" s="197">
        <v>0.72</v>
      </c>
      <c r="H78" s="197">
        <v>0</v>
      </c>
      <c r="I78" s="197">
        <v>0</v>
      </c>
      <c r="J78" s="197">
        <v>3.92</v>
      </c>
      <c r="K78" s="197">
        <v>354.01</v>
      </c>
      <c r="L78" s="197">
        <v>9.1199999999999992</v>
      </c>
      <c r="M78" s="197">
        <v>61.73</v>
      </c>
      <c r="N78" s="197">
        <v>24.9</v>
      </c>
      <c r="O78" s="197">
        <v>70.94</v>
      </c>
      <c r="P78" s="197">
        <v>18.649999999999999</v>
      </c>
      <c r="Q78" s="197">
        <v>8.49</v>
      </c>
      <c r="R78" s="197">
        <v>10.7</v>
      </c>
      <c r="S78" s="197">
        <v>11.22</v>
      </c>
      <c r="T78" s="197">
        <v>0</v>
      </c>
      <c r="U78" s="197">
        <v>50.1</v>
      </c>
      <c r="V78" s="197">
        <v>7.09</v>
      </c>
      <c r="W78" s="197">
        <v>17.670000000000002</v>
      </c>
      <c r="X78" s="197">
        <v>62.71</v>
      </c>
      <c r="Y78" s="197">
        <v>0</v>
      </c>
      <c r="Z78">
        <v>0</v>
      </c>
      <c r="AA78" s="197">
        <v>9.67</v>
      </c>
      <c r="AB78" s="197">
        <v>0</v>
      </c>
      <c r="AC78" s="197">
        <v>0</v>
      </c>
      <c r="AD78" s="197">
        <v>0</v>
      </c>
      <c r="AE78" s="197">
        <v>35.979999999999997</v>
      </c>
      <c r="AF78" s="197">
        <v>0</v>
      </c>
      <c r="AG78" s="197">
        <v>0</v>
      </c>
      <c r="AH78" s="197">
        <v>0</v>
      </c>
      <c r="AI78" s="197">
        <v>104.38</v>
      </c>
      <c r="AJ78" s="197">
        <v>0</v>
      </c>
      <c r="AK78" s="197">
        <v>0</v>
      </c>
      <c r="AL78" s="197">
        <v>0</v>
      </c>
      <c r="AM78" s="197">
        <v>274.63</v>
      </c>
      <c r="AN78" s="197">
        <v>0</v>
      </c>
      <c r="AO78">
        <v>0</v>
      </c>
      <c r="AP78" s="197">
        <v>118.3</v>
      </c>
      <c r="AQ78" s="197">
        <v>31.45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0.83</v>
      </c>
      <c r="K79" s="197">
        <v>366.85</v>
      </c>
      <c r="L79" s="197">
        <v>9.1199999999999992</v>
      </c>
      <c r="M79" s="197">
        <v>61.73</v>
      </c>
      <c r="N79" s="197">
        <v>24.9</v>
      </c>
      <c r="O79" s="197">
        <v>70.94</v>
      </c>
      <c r="P79" s="197">
        <v>18.93</v>
      </c>
      <c r="Q79" s="197">
        <v>8.49</v>
      </c>
      <c r="R79" s="197">
        <v>10.7</v>
      </c>
      <c r="S79" s="197">
        <v>11.22</v>
      </c>
      <c r="T79" s="197">
        <v>0</v>
      </c>
      <c r="U79" s="197">
        <v>50.1</v>
      </c>
      <c r="V79" s="197">
        <v>7.09</v>
      </c>
      <c r="W79" s="197">
        <v>17.670000000000002</v>
      </c>
      <c r="X79" s="197">
        <v>62.71</v>
      </c>
      <c r="Y79" s="197">
        <v>0</v>
      </c>
      <c r="Z79">
        <v>0</v>
      </c>
      <c r="AA79" s="197">
        <v>9.67</v>
      </c>
      <c r="AB79" s="197">
        <v>0</v>
      </c>
      <c r="AC79" s="197">
        <v>0</v>
      </c>
      <c r="AD79" s="197">
        <v>0</v>
      </c>
      <c r="AE79" s="197">
        <v>36.43</v>
      </c>
      <c r="AF79" s="197">
        <v>0</v>
      </c>
      <c r="AG79" s="197">
        <v>0</v>
      </c>
      <c r="AH79" s="197">
        <v>0</v>
      </c>
      <c r="AI79" s="197">
        <v>104.38</v>
      </c>
      <c r="AJ79" s="197">
        <v>0</v>
      </c>
      <c r="AK79" s="197">
        <v>0</v>
      </c>
      <c r="AL79" s="197">
        <v>0</v>
      </c>
      <c r="AM79" s="197">
        <v>250</v>
      </c>
      <c r="AN79" s="197">
        <v>0</v>
      </c>
      <c r="AO79">
        <v>0</v>
      </c>
      <c r="AP79" s="197">
        <v>118.3</v>
      </c>
      <c r="AQ79" s="197">
        <v>31.45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367.44</v>
      </c>
      <c r="L80" s="197">
        <v>9.1199999999999992</v>
      </c>
      <c r="M80" s="197">
        <v>61.73</v>
      </c>
      <c r="N80" s="197">
        <v>24.9</v>
      </c>
      <c r="O80" s="197">
        <v>70.94</v>
      </c>
      <c r="P80" s="197">
        <v>18.649999999999999</v>
      </c>
      <c r="Q80" s="197">
        <v>8.49</v>
      </c>
      <c r="R80" s="197">
        <v>10.7</v>
      </c>
      <c r="S80" s="197">
        <v>11.22</v>
      </c>
      <c r="T80" s="197">
        <v>0</v>
      </c>
      <c r="U80" s="197">
        <v>50.1</v>
      </c>
      <c r="V80" s="197">
        <v>7.09</v>
      </c>
      <c r="W80" s="197">
        <v>17.670000000000002</v>
      </c>
      <c r="X80" s="197">
        <v>62.71</v>
      </c>
      <c r="Y80" s="197">
        <v>0</v>
      </c>
      <c r="Z80">
        <v>0</v>
      </c>
      <c r="AA80" s="197">
        <v>9.67</v>
      </c>
      <c r="AB80" s="197">
        <v>0</v>
      </c>
      <c r="AC80" s="197">
        <v>0</v>
      </c>
      <c r="AD80" s="197">
        <v>0</v>
      </c>
      <c r="AE80" s="197">
        <v>36.43</v>
      </c>
      <c r="AF80" s="197">
        <v>0</v>
      </c>
      <c r="AG80" s="197">
        <v>0</v>
      </c>
      <c r="AH80" s="197">
        <v>0</v>
      </c>
      <c r="AI80" s="197">
        <v>104.38</v>
      </c>
      <c r="AJ80" s="197">
        <v>0</v>
      </c>
      <c r="AK80" s="197">
        <v>0</v>
      </c>
      <c r="AL80" s="197">
        <v>0</v>
      </c>
      <c r="AM80" s="197">
        <v>250</v>
      </c>
      <c r="AN80" s="197">
        <v>0</v>
      </c>
      <c r="AO80">
        <v>0</v>
      </c>
      <c r="AP80" s="197">
        <v>118.3</v>
      </c>
      <c r="AQ80" s="197">
        <v>31.45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379.84</v>
      </c>
      <c r="L81" s="197">
        <v>9.1199999999999992</v>
      </c>
      <c r="M81" s="197">
        <v>61.73</v>
      </c>
      <c r="N81" s="197">
        <v>24.9</v>
      </c>
      <c r="O81" s="197">
        <v>70.94</v>
      </c>
      <c r="P81" s="197">
        <v>18.649999999999999</v>
      </c>
      <c r="Q81" s="197">
        <v>8.49</v>
      </c>
      <c r="R81" s="197">
        <v>10.7</v>
      </c>
      <c r="S81" s="197">
        <v>11.22</v>
      </c>
      <c r="T81" s="197">
        <v>0</v>
      </c>
      <c r="U81" s="197">
        <v>50.1</v>
      </c>
      <c r="V81" s="197">
        <v>7.09</v>
      </c>
      <c r="W81" s="197">
        <v>18.649999999999999</v>
      </c>
      <c r="X81" s="197">
        <v>62.71</v>
      </c>
      <c r="Y81" s="197">
        <v>0</v>
      </c>
      <c r="Z81">
        <v>0</v>
      </c>
      <c r="AA81" s="197">
        <v>10.45</v>
      </c>
      <c r="AB81" s="197">
        <v>0</v>
      </c>
      <c r="AC81" s="197">
        <v>0</v>
      </c>
      <c r="AD81" s="197">
        <v>0</v>
      </c>
      <c r="AE81" s="197">
        <v>40</v>
      </c>
      <c r="AF81" s="197">
        <v>0</v>
      </c>
      <c r="AG81" s="197">
        <v>0</v>
      </c>
      <c r="AH81" s="197">
        <v>0</v>
      </c>
      <c r="AI81" s="197">
        <v>104.38</v>
      </c>
      <c r="AJ81" s="197">
        <v>0</v>
      </c>
      <c r="AK81" s="197">
        <v>0</v>
      </c>
      <c r="AL81" s="197">
        <v>0</v>
      </c>
      <c r="AM81" s="197">
        <v>250</v>
      </c>
      <c r="AN81" s="197">
        <v>0</v>
      </c>
      <c r="AO81">
        <v>0</v>
      </c>
      <c r="AP81" s="197">
        <v>118.3</v>
      </c>
      <c r="AQ81" s="197">
        <v>31.45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393.31</v>
      </c>
      <c r="L82" s="197">
        <v>9.1199999999999992</v>
      </c>
      <c r="M82" s="197">
        <v>61.73</v>
      </c>
      <c r="N82" s="197">
        <v>24.9</v>
      </c>
      <c r="O82" s="197">
        <v>70.94</v>
      </c>
      <c r="P82" s="197">
        <v>18.649999999999999</v>
      </c>
      <c r="Q82" s="197">
        <v>8.49</v>
      </c>
      <c r="R82" s="197">
        <v>10.7</v>
      </c>
      <c r="S82" s="197">
        <v>11.22</v>
      </c>
      <c r="T82" s="197">
        <v>0</v>
      </c>
      <c r="U82" s="197">
        <v>50.1</v>
      </c>
      <c r="V82" s="197">
        <v>7.09</v>
      </c>
      <c r="W82" s="197">
        <v>18.71</v>
      </c>
      <c r="X82" s="197">
        <v>62.71</v>
      </c>
      <c r="Y82" s="197">
        <v>0</v>
      </c>
      <c r="Z82">
        <v>0</v>
      </c>
      <c r="AA82" s="197">
        <v>12.45</v>
      </c>
      <c r="AB82" s="197">
        <v>0</v>
      </c>
      <c r="AC82" s="197">
        <v>0</v>
      </c>
      <c r="AD82" s="197">
        <v>0</v>
      </c>
      <c r="AE82" s="197">
        <v>40</v>
      </c>
      <c r="AF82" s="197">
        <v>0</v>
      </c>
      <c r="AG82" s="197">
        <v>0</v>
      </c>
      <c r="AH82" s="197">
        <v>0</v>
      </c>
      <c r="AI82" s="197">
        <v>104.38</v>
      </c>
      <c r="AJ82" s="197">
        <v>0</v>
      </c>
      <c r="AK82" s="197">
        <v>0</v>
      </c>
      <c r="AL82" s="197">
        <v>0</v>
      </c>
      <c r="AM82" s="197">
        <v>250</v>
      </c>
      <c r="AN82" s="197">
        <v>0</v>
      </c>
      <c r="AO82">
        <v>0</v>
      </c>
      <c r="AP82" s="197">
        <v>118.3</v>
      </c>
      <c r="AQ82" s="197">
        <v>31.45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406.8</v>
      </c>
      <c r="L83" s="197">
        <v>9.1199999999999992</v>
      </c>
      <c r="M83" s="197">
        <v>61.73</v>
      </c>
      <c r="N83" s="197">
        <v>24.9</v>
      </c>
      <c r="O83" s="197">
        <v>70.94</v>
      </c>
      <c r="P83" s="197">
        <v>18.649999999999999</v>
      </c>
      <c r="Q83" s="197">
        <v>8.49</v>
      </c>
      <c r="R83" s="197">
        <v>10.7</v>
      </c>
      <c r="S83" s="197">
        <v>11.22</v>
      </c>
      <c r="T83" s="197">
        <v>0</v>
      </c>
      <c r="U83" s="197">
        <v>50.1</v>
      </c>
      <c r="V83" s="197">
        <v>7.09</v>
      </c>
      <c r="W83" s="197">
        <v>18.71</v>
      </c>
      <c r="X83" s="197">
        <v>62.71</v>
      </c>
      <c r="Y83" s="197">
        <v>0</v>
      </c>
      <c r="Z83">
        <v>0</v>
      </c>
      <c r="AA83" s="197">
        <v>12.45</v>
      </c>
      <c r="AB83" s="197">
        <v>0</v>
      </c>
      <c r="AC83" s="197">
        <v>0</v>
      </c>
      <c r="AD83" s="197">
        <v>0</v>
      </c>
      <c r="AE83" s="197">
        <v>40</v>
      </c>
      <c r="AF83" s="197">
        <v>0</v>
      </c>
      <c r="AG83" s="197">
        <v>0</v>
      </c>
      <c r="AH83" s="197">
        <v>0</v>
      </c>
      <c r="AI83" s="197">
        <v>104.38</v>
      </c>
      <c r="AJ83" s="197">
        <v>0</v>
      </c>
      <c r="AK83" s="197">
        <v>0</v>
      </c>
      <c r="AL83" s="197">
        <v>0</v>
      </c>
      <c r="AM83" s="197">
        <v>325.63</v>
      </c>
      <c r="AN83" s="197">
        <v>0</v>
      </c>
      <c r="AO83">
        <v>0</v>
      </c>
      <c r="AP83" s="197">
        <v>118.3</v>
      </c>
      <c r="AQ83" s="197">
        <v>31.45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420.28</v>
      </c>
      <c r="L84" s="197">
        <v>9.1199999999999992</v>
      </c>
      <c r="M84" s="197">
        <v>61.73</v>
      </c>
      <c r="N84" s="197">
        <v>24.9</v>
      </c>
      <c r="O84" s="197">
        <v>70.94</v>
      </c>
      <c r="P84" s="197">
        <v>18.649999999999999</v>
      </c>
      <c r="Q84" s="197">
        <v>8.49</v>
      </c>
      <c r="R84" s="197">
        <v>10.7</v>
      </c>
      <c r="S84" s="197">
        <v>11.22</v>
      </c>
      <c r="T84" s="197">
        <v>0</v>
      </c>
      <c r="U84" s="197">
        <v>50.1</v>
      </c>
      <c r="V84" s="197">
        <v>7.09</v>
      </c>
      <c r="W84" s="197">
        <v>18.71</v>
      </c>
      <c r="X84" s="197">
        <v>62.71</v>
      </c>
      <c r="Y84" s="197">
        <v>0</v>
      </c>
      <c r="Z84">
        <v>0</v>
      </c>
      <c r="AA84" s="197">
        <v>12.45</v>
      </c>
      <c r="AB84" s="197">
        <v>0</v>
      </c>
      <c r="AC84" s="197">
        <v>0</v>
      </c>
      <c r="AD84" s="197">
        <v>0</v>
      </c>
      <c r="AE84" s="197">
        <v>40</v>
      </c>
      <c r="AF84" s="197">
        <v>0</v>
      </c>
      <c r="AG84" s="197">
        <v>0</v>
      </c>
      <c r="AH84" s="197">
        <v>0</v>
      </c>
      <c r="AI84" s="197">
        <v>104.38</v>
      </c>
      <c r="AJ84" s="197">
        <v>0</v>
      </c>
      <c r="AK84" s="197">
        <v>0</v>
      </c>
      <c r="AL84" s="197">
        <v>0</v>
      </c>
      <c r="AM84" s="197">
        <v>275</v>
      </c>
      <c r="AN84" s="197">
        <v>0</v>
      </c>
      <c r="AO84">
        <v>0</v>
      </c>
      <c r="AP84" s="197">
        <v>118.3</v>
      </c>
      <c r="AQ84" s="197">
        <v>31.45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433.77</v>
      </c>
      <c r="L85" s="197">
        <v>9.1199999999999992</v>
      </c>
      <c r="M85" s="197">
        <v>61.73</v>
      </c>
      <c r="N85" s="197">
        <v>24.9</v>
      </c>
      <c r="O85" s="197">
        <v>70.94</v>
      </c>
      <c r="P85" s="197">
        <v>18.649999999999999</v>
      </c>
      <c r="Q85" s="197">
        <v>8.49</v>
      </c>
      <c r="R85" s="197">
        <v>10.7</v>
      </c>
      <c r="S85" s="197">
        <v>11.22</v>
      </c>
      <c r="T85" s="197">
        <v>0</v>
      </c>
      <c r="U85" s="197">
        <v>50.1</v>
      </c>
      <c r="V85" s="197">
        <v>7.09</v>
      </c>
      <c r="W85" s="197">
        <v>18.71</v>
      </c>
      <c r="X85" s="197">
        <v>62.71</v>
      </c>
      <c r="Y85" s="197">
        <v>0</v>
      </c>
      <c r="Z85">
        <v>0</v>
      </c>
      <c r="AA85" s="197">
        <v>12.45</v>
      </c>
      <c r="AB85" s="197">
        <v>0</v>
      </c>
      <c r="AC85" s="197">
        <v>0</v>
      </c>
      <c r="AD85" s="197">
        <v>0</v>
      </c>
      <c r="AE85" s="197">
        <v>40</v>
      </c>
      <c r="AF85" s="197">
        <v>0</v>
      </c>
      <c r="AG85" s="197">
        <v>0</v>
      </c>
      <c r="AH85" s="197">
        <v>0</v>
      </c>
      <c r="AI85" s="197">
        <v>104.38</v>
      </c>
      <c r="AJ85" s="197">
        <v>0</v>
      </c>
      <c r="AK85" s="197">
        <v>0</v>
      </c>
      <c r="AL85" s="197">
        <v>0</v>
      </c>
      <c r="AM85" s="197">
        <v>265</v>
      </c>
      <c r="AN85" s="197">
        <v>0</v>
      </c>
      <c r="AO85">
        <v>0</v>
      </c>
      <c r="AP85" s="197">
        <v>118.3</v>
      </c>
      <c r="AQ85" s="197">
        <v>31.45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447.25</v>
      </c>
      <c r="L86" s="197">
        <v>9.1199999999999992</v>
      </c>
      <c r="M86" s="197">
        <v>61.73</v>
      </c>
      <c r="N86" s="197">
        <v>24.9</v>
      </c>
      <c r="O86" s="197">
        <v>70.94</v>
      </c>
      <c r="P86" s="197">
        <v>18.649999999999999</v>
      </c>
      <c r="Q86" s="197">
        <v>8.49</v>
      </c>
      <c r="R86" s="197">
        <v>10.7</v>
      </c>
      <c r="S86" s="197">
        <v>11.22</v>
      </c>
      <c r="T86" s="197">
        <v>0</v>
      </c>
      <c r="U86" s="197">
        <v>50.1</v>
      </c>
      <c r="V86" s="197">
        <v>7.09</v>
      </c>
      <c r="W86" s="197">
        <v>18.71</v>
      </c>
      <c r="X86" s="197">
        <v>62.71</v>
      </c>
      <c r="Y86" s="197">
        <v>0</v>
      </c>
      <c r="Z86">
        <v>0</v>
      </c>
      <c r="AA86" s="197">
        <v>12.45</v>
      </c>
      <c r="AB86" s="197">
        <v>0</v>
      </c>
      <c r="AC86" s="197">
        <v>0</v>
      </c>
      <c r="AD86" s="197">
        <v>0</v>
      </c>
      <c r="AE86" s="197">
        <v>40.26</v>
      </c>
      <c r="AF86" s="197">
        <v>0</v>
      </c>
      <c r="AG86" s="197">
        <v>0</v>
      </c>
      <c r="AH86" s="197">
        <v>0</v>
      </c>
      <c r="AI86" s="197">
        <v>104.38</v>
      </c>
      <c r="AJ86" s="197">
        <v>0</v>
      </c>
      <c r="AK86" s="197">
        <v>0</v>
      </c>
      <c r="AL86" s="197">
        <v>0</v>
      </c>
      <c r="AM86" s="197">
        <v>250</v>
      </c>
      <c r="AN86" s="197">
        <v>0</v>
      </c>
      <c r="AO86">
        <v>0</v>
      </c>
      <c r="AP86" s="197">
        <v>118.3</v>
      </c>
      <c r="AQ86" s="197">
        <v>31.45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460.74</v>
      </c>
      <c r="L87" s="197">
        <v>9.1199999999999992</v>
      </c>
      <c r="M87" s="197">
        <v>61.73</v>
      </c>
      <c r="N87" s="197">
        <v>24.9</v>
      </c>
      <c r="O87" s="197">
        <v>70.94</v>
      </c>
      <c r="P87" s="197">
        <v>18.649999999999999</v>
      </c>
      <c r="Q87" s="197">
        <v>8.49</v>
      </c>
      <c r="R87" s="197">
        <v>10.7</v>
      </c>
      <c r="S87" s="197">
        <v>11.22</v>
      </c>
      <c r="T87" s="197">
        <v>0</v>
      </c>
      <c r="U87" s="197">
        <v>50.1</v>
      </c>
      <c r="V87" s="197">
        <v>7.09</v>
      </c>
      <c r="W87" s="197">
        <v>18.71</v>
      </c>
      <c r="X87" s="197">
        <v>62.71</v>
      </c>
      <c r="Y87" s="197">
        <v>0</v>
      </c>
      <c r="Z87">
        <v>0</v>
      </c>
      <c r="AA87" s="197">
        <v>12.45</v>
      </c>
      <c r="AB87" s="197">
        <v>0</v>
      </c>
      <c r="AC87" s="197">
        <v>0</v>
      </c>
      <c r="AD87" s="197">
        <v>0</v>
      </c>
      <c r="AE87" s="197">
        <v>40.26</v>
      </c>
      <c r="AF87" s="197">
        <v>0</v>
      </c>
      <c r="AG87" s="197">
        <v>0</v>
      </c>
      <c r="AH87" s="197">
        <v>0</v>
      </c>
      <c r="AI87" s="197">
        <v>104.38</v>
      </c>
      <c r="AJ87" s="197">
        <v>0</v>
      </c>
      <c r="AK87" s="197">
        <v>0</v>
      </c>
      <c r="AL87" s="197">
        <v>0</v>
      </c>
      <c r="AM87" s="197">
        <v>250</v>
      </c>
      <c r="AN87" s="197">
        <v>0</v>
      </c>
      <c r="AO87">
        <v>0</v>
      </c>
      <c r="AP87" s="197">
        <v>118.3</v>
      </c>
      <c r="AQ87" s="197">
        <v>31.45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474.21</v>
      </c>
      <c r="L88" s="197">
        <v>9.1199999999999992</v>
      </c>
      <c r="M88" s="197">
        <v>61.73</v>
      </c>
      <c r="N88" s="197">
        <v>24.9</v>
      </c>
      <c r="O88" s="197">
        <v>70.94</v>
      </c>
      <c r="P88" s="197">
        <v>18.649999999999999</v>
      </c>
      <c r="Q88" s="197">
        <v>8.49</v>
      </c>
      <c r="R88" s="197">
        <v>10.7</v>
      </c>
      <c r="S88" s="197">
        <v>11.22</v>
      </c>
      <c r="T88" s="197">
        <v>0</v>
      </c>
      <c r="U88" s="197">
        <v>50.1</v>
      </c>
      <c r="V88" s="197">
        <v>7.09</v>
      </c>
      <c r="W88" s="197">
        <v>18.71</v>
      </c>
      <c r="X88" s="197">
        <v>62.71</v>
      </c>
      <c r="Y88" s="197">
        <v>0</v>
      </c>
      <c r="Z88">
        <v>0</v>
      </c>
      <c r="AA88" s="197">
        <v>12.45</v>
      </c>
      <c r="AB88" s="197">
        <v>0</v>
      </c>
      <c r="AC88" s="197">
        <v>0</v>
      </c>
      <c r="AD88" s="197">
        <v>0</v>
      </c>
      <c r="AE88" s="197">
        <v>40.26</v>
      </c>
      <c r="AF88" s="197">
        <v>0</v>
      </c>
      <c r="AG88" s="197">
        <v>0</v>
      </c>
      <c r="AH88" s="197">
        <v>0</v>
      </c>
      <c r="AI88" s="197">
        <v>104.38</v>
      </c>
      <c r="AJ88" s="197">
        <v>0</v>
      </c>
      <c r="AK88" s="197">
        <v>0</v>
      </c>
      <c r="AL88" s="197">
        <v>0</v>
      </c>
      <c r="AM88" s="197">
        <v>316.63</v>
      </c>
      <c r="AN88" s="197">
        <v>0</v>
      </c>
      <c r="AO88">
        <v>0</v>
      </c>
      <c r="AP88" s="197">
        <v>118.3</v>
      </c>
      <c r="AQ88" s="197">
        <v>31.45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487.67</v>
      </c>
      <c r="L89" s="197">
        <v>9.1199999999999992</v>
      </c>
      <c r="M89" s="197">
        <v>61.73</v>
      </c>
      <c r="N89" s="197">
        <v>24.9</v>
      </c>
      <c r="O89" s="197">
        <v>70.94</v>
      </c>
      <c r="P89" s="197">
        <v>19.48</v>
      </c>
      <c r="Q89" s="197">
        <v>8.49</v>
      </c>
      <c r="R89" s="197">
        <v>10.7</v>
      </c>
      <c r="S89" s="197">
        <v>11.22</v>
      </c>
      <c r="T89" s="197">
        <v>0</v>
      </c>
      <c r="U89" s="197">
        <v>50.1</v>
      </c>
      <c r="V89" s="197">
        <v>7.09</v>
      </c>
      <c r="W89" s="197">
        <v>18.71</v>
      </c>
      <c r="X89" s="197">
        <v>62.71</v>
      </c>
      <c r="Y89" s="197">
        <v>0</v>
      </c>
      <c r="Z89">
        <v>0</v>
      </c>
      <c r="AA89" s="197">
        <v>10.9</v>
      </c>
      <c r="AB89" s="197">
        <v>0</v>
      </c>
      <c r="AC89" s="197">
        <v>0</v>
      </c>
      <c r="AD89" s="197">
        <v>0</v>
      </c>
      <c r="AE89" s="197">
        <v>37.35</v>
      </c>
      <c r="AF89" s="197">
        <v>0</v>
      </c>
      <c r="AG89" s="197">
        <v>0</v>
      </c>
      <c r="AH89" s="197">
        <v>0</v>
      </c>
      <c r="AI89" s="197">
        <v>104.38</v>
      </c>
      <c r="AJ89" s="197">
        <v>0</v>
      </c>
      <c r="AK89" s="197">
        <v>0</v>
      </c>
      <c r="AL89" s="197">
        <v>0</v>
      </c>
      <c r="AM89" s="197">
        <v>372.63</v>
      </c>
      <c r="AN89" s="197">
        <v>0</v>
      </c>
      <c r="AO89">
        <v>0</v>
      </c>
      <c r="AP89" s="197">
        <v>118.3</v>
      </c>
      <c r="AQ89" s="197">
        <v>31.45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493.26</v>
      </c>
      <c r="L90" s="197">
        <v>9.1199999999999992</v>
      </c>
      <c r="M90" s="197">
        <v>61.73</v>
      </c>
      <c r="N90" s="197">
        <v>24.9</v>
      </c>
      <c r="O90" s="197">
        <v>70.94</v>
      </c>
      <c r="P90" s="197">
        <v>19.649999999999999</v>
      </c>
      <c r="Q90" s="197">
        <v>8.49</v>
      </c>
      <c r="R90" s="197">
        <v>10.7</v>
      </c>
      <c r="S90" s="197">
        <v>11.22</v>
      </c>
      <c r="T90" s="197">
        <v>0</v>
      </c>
      <c r="U90" s="197">
        <v>50.1</v>
      </c>
      <c r="V90" s="197">
        <v>7.09</v>
      </c>
      <c r="W90" s="197">
        <v>18.71</v>
      </c>
      <c r="X90" s="197">
        <v>62.71</v>
      </c>
      <c r="Y90" s="197">
        <v>0</v>
      </c>
      <c r="Z90">
        <v>0</v>
      </c>
      <c r="AA90" s="197">
        <v>10.9</v>
      </c>
      <c r="AB90" s="197">
        <v>0</v>
      </c>
      <c r="AC90" s="197">
        <v>0</v>
      </c>
      <c r="AD90" s="197">
        <v>0</v>
      </c>
      <c r="AE90" s="197">
        <v>37.35</v>
      </c>
      <c r="AF90" s="197">
        <v>0</v>
      </c>
      <c r="AG90" s="197">
        <v>0</v>
      </c>
      <c r="AH90" s="197">
        <v>0</v>
      </c>
      <c r="AI90" s="197">
        <v>104.38</v>
      </c>
      <c r="AJ90" s="197">
        <v>0</v>
      </c>
      <c r="AK90" s="197">
        <v>0</v>
      </c>
      <c r="AL90" s="197">
        <v>0</v>
      </c>
      <c r="AM90" s="197">
        <v>344.63</v>
      </c>
      <c r="AN90" s="197">
        <v>0</v>
      </c>
      <c r="AO90">
        <v>0</v>
      </c>
      <c r="AP90" s="197">
        <v>118.3</v>
      </c>
      <c r="AQ90" s="197">
        <v>31.45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32.24</v>
      </c>
      <c r="E91" s="197">
        <v>0</v>
      </c>
      <c r="F91" s="197">
        <v>0</v>
      </c>
      <c r="G91" s="197">
        <v>27.09</v>
      </c>
      <c r="H91" s="197">
        <v>0</v>
      </c>
      <c r="I91" s="197">
        <v>0</v>
      </c>
      <c r="J91" s="197">
        <v>7.92</v>
      </c>
      <c r="K91" s="197">
        <v>493.26</v>
      </c>
      <c r="L91" s="197">
        <v>9.1199999999999992</v>
      </c>
      <c r="M91" s="197">
        <v>61.73</v>
      </c>
      <c r="N91" s="197">
        <v>24.9</v>
      </c>
      <c r="O91" s="197">
        <v>70.94</v>
      </c>
      <c r="P91" s="197">
        <v>19.649999999999999</v>
      </c>
      <c r="Q91" s="197">
        <v>8.49</v>
      </c>
      <c r="R91" s="197">
        <v>10.7</v>
      </c>
      <c r="S91" s="197">
        <v>11.22</v>
      </c>
      <c r="T91" s="197">
        <v>0</v>
      </c>
      <c r="U91" s="197">
        <v>50.1</v>
      </c>
      <c r="V91" s="197">
        <v>7.09</v>
      </c>
      <c r="W91" s="197">
        <v>18.71</v>
      </c>
      <c r="X91" s="197">
        <v>62.71</v>
      </c>
      <c r="Y91" s="197">
        <v>0</v>
      </c>
      <c r="Z91">
        <v>0</v>
      </c>
      <c r="AA91" s="197">
        <v>11.9</v>
      </c>
      <c r="AB91" s="197">
        <v>0</v>
      </c>
      <c r="AC91" s="197">
        <v>0</v>
      </c>
      <c r="AD91" s="197">
        <v>0</v>
      </c>
      <c r="AE91" s="197">
        <v>37.590000000000003</v>
      </c>
      <c r="AF91" s="197">
        <v>0</v>
      </c>
      <c r="AG91" s="197">
        <v>0</v>
      </c>
      <c r="AH91" s="197">
        <v>0</v>
      </c>
      <c r="AI91" s="197">
        <v>104.38</v>
      </c>
      <c r="AJ91" s="197">
        <v>0</v>
      </c>
      <c r="AK91" s="197">
        <v>0</v>
      </c>
      <c r="AL91" s="197">
        <v>0</v>
      </c>
      <c r="AM91" s="197">
        <v>478.17</v>
      </c>
      <c r="AN91" s="197">
        <v>0</v>
      </c>
      <c r="AO91">
        <v>0</v>
      </c>
      <c r="AP91" s="197">
        <v>118.3</v>
      </c>
      <c r="AQ91" s="197">
        <v>31.45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29.34</v>
      </c>
      <c r="E92" s="197">
        <v>0</v>
      </c>
      <c r="F92" s="197">
        <v>0</v>
      </c>
      <c r="G92" s="197">
        <v>39.090000000000003</v>
      </c>
      <c r="H92" s="197">
        <v>0</v>
      </c>
      <c r="I92" s="197">
        <v>0</v>
      </c>
      <c r="J92" s="197">
        <v>15.23</v>
      </c>
      <c r="K92" s="197">
        <v>493.26</v>
      </c>
      <c r="L92" s="197">
        <v>9.1199999999999992</v>
      </c>
      <c r="M92" s="197">
        <v>61.73</v>
      </c>
      <c r="N92" s="197">
        <v>24.9</v>
      </c>
      <c r="O92" s="197">
        <v>70.94</v>
      </c>
      <c r="P92" s="197">
        <v>19.649999999999999</v>
      </c>
      <c r="Q92" s="197">
        <v>8.49</v>
      </c>
      <c r="R92" s="197">
        <v>10.7</v>
      </c>
      <c r="S92" s="197">
        <v>11.22</v>
      </c>
      <c r="T92" s="197">
        <v>0</v>
      </c>
      <c r="U92" s="197">
        <v>50.1</v>
      </c>
      <c r="V92" s="197">
        <v>7.09</v>
      </c>
      <c r="W92" s="197">
        <v>18.71</v>
      </c>
      <c r="X92" s="197">
        <v>62.71</v>
      </c>
      <c r="Y92" s="197">
        <v>0</v>
      </c>
      <c r="Z92">
        <v>0</v>
      </c>
      <c r="AA92" s="197">
        <v>11.9</v>
      </c>
      <c r="AB92" s="197">
        <v>0</v>
      </c>
      <c r="AC92" s="197">
        <v>0</v>
      </c>
      <c r="AD92" s="197">
        <v>0</v>
      </c>
      <c r="AE92" s="197">
        <v>37.590000000000003</v>
      </c>
      <c r="AF92" s="197">
        <v>0</v>
      </c>
      <c r="AG92" s="197">
        <v>0</v>
      </c>
      <c r="AH92" s="197">
        <v>0</v>
      </c>
      <c r="AI92" s="197">
        <v>104.38</v>
      </c>
      <c r="AJ92" s="197">
        <v>0</v>
      </c>
      <c r="AK92" s="197">
        <v>0</v>
      </c>
      <c r="AL92" s="197">
        <v>0</v>
      </c>
      <c r="AM92" s="197">
        <v>478.93</v>
      </c>
      <c r="AN92" s="197">
        <v>0</v>
      </c>
      <c r="AO92">
        <v>0</v>
      </c>
      <c r="AP92" s="197">
        <v>118.3</v>
      </c>
      <c r="AQ92" s="197">
        <v>31.45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4.09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493.26</v>
      </c>
      <c r="L93" s="197">
        <v>9.1199999999999992</v>
      </c>
      <c r="M93" s="197">
        <v>61.73</v>
      </c>
      <c r="N93" s="197">
        <v>24.9</v>
      </c>
      <c r="O93" s="197">
        <v>70.94</v>
      </c>
      <c r="P93" s="197">
        <v>19.649999999999999</v>
      </c>
      <c r="Q93" s="197">
        <v>8.49</v>
      </c>
      <c r="R93" s="197">
        <v>10.7</v>
      </c>
      <c r="S93" s="197">
        <v>11.22</v>
      </c>
      <c r="T93" s="197">
        <v>0</v>
      </c>
      <c r="U93" s="197">
        <v>50.1</v>
      </c>
      <c r="V93" s="197">
        <v>7.09</v>
      </c>
      <c r="W93" s="197">
        <v>18.71</v>
      </c>
      <c r="X93" s="197">
        <v>62.71</v>
      </c>
      <c r="Y93" s="197">
        <v>0</v>
      </c>
      <c r="Z93">
        <v>0</v>
      </c>
      <c r="AA93" s="197">
        <v>11.9</v>
      </c>
      <c r="AB93" s="197">
        <v>0</v>
      </c>
      <c r="AC93" s="197">
        <v>0</v>
      </c>
      <c r="AD93" s="197">
        <v>0</v>
      </c>
      <c r="AE93" s="197">
        <v>37.590000000000003</v>
      </c>
      <c r="AF93" s="197">
        <v>0</v>
      </c>
      <c r="AG93" s="197">
        <v>0</v>
      </c>
      <c r="AH93" s="197">
        <v>0</v>
      </c>
      <c r="AI93" s="197">
        <v>104.38</v>
      </c>
      <c r="AJ93" s="197">
        <v>0</v>
      </c>
      <c r="AK93" s="197">
        <v>0</v>
      </c>
      <c r="AL93" s="197">
        <v>0</v>
      </c>
      <c r="AM93" s="197">
        <v>486.95</v>
      </c>
      <c r="AN93" s="197">
        <v>0</v>
      </c>
      <c r="AO93">
        <v>0</v>
      </c>
      <c r="AP93" s="197">
        <v>118.3</v>
      </c>
      <c r="AQ93" s="197">
        <v>31.45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493.26</v>
      </c>
      <c r="L94" s="197">
        <v>9.1199999999999992</v>
      </c>
      <c r="M94" s="197">
        <v>61.73</v>
      </c>
      <c r="N94" s="197">
        <v>24.9</v>
      </c>
      <c r="O94" s="197">
        <v>70.94</v>
      </c>
      <c r="P94" s="197">
        <v>19.649999999999999</v>
      </c>
      <c r="Q94" s="197">
        <v>8.49</v>
      </c>
      <c r="R94" s="197">
        <v>10.7</v>
      </c>
      <c r="S94" s="197">
        <v>11.22</v>
      </c>
      <c r="T94" s="197">
        <v>0</v>
      </c>
      <c r="U94" s="197">
        <v>50.1</v>
      </c>
      <c r="V94" s="197">
        <v>7.09</v>
      </c>
      <c r="W94" s="197">
        <v>18.71</v>
      </c>
      <c r="X94" s="197">
        <v>62.71</v>
      </c>
      <c r="Y94" s="197">
        <v>0</v>
      </c>
      <c r="Z94">
        <v>0</v>
      </c>
      <c r="AA94" s="197">
        <v>11.9</v>
      </c>
      <c r="AB94" s="197">
        <v>0</v>
      </c>
      <c r="AC94" s="197">
        <v>0</v>
      </c>
      <c r="AD94" s="197">
        <v>0</v>
      </c>
      <c r="AE94" s="197">
        <v>37.590000000000003</v>
      </c>
      <c r="AF94" s="197">
        <v>0</v>
      </c>
      <c r="AG94" s="197">
        <v>0</v>
      </c>
      <c r="AH94" s="197">
        <v>0</v>
      </c>
      <c r="AI94" s="197">
        <v>104.38</v>
      </c>
      <c r="AJ94" s="197">
        <v>0</v>
      </c>
      <c r="AK94" s="197">
        <v>0</v>
      </c>
      <c r="AL94" s="197">
        <v>0</v>
      </c>
      <c r="AM94" s="197">
        <v>490.7</v>
      </c>
      <c r="AN94" s="197">
        <v>0</v>
      </c>
      <c r="AO94">
        <v>0</v>
      </c>
      <c r="AP94" s="197">
        <v>118.3</v>
      </c>
      <c r="AQ94" s="197">
        <v>31.45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493.26</v>
      </c>
      <c r="L95" s="197">
        <v>9.1199999999999992</v>
      </c>
      <c r="M95" s="197">
        <v>61.73</v>
      </c>
      <c r="N95" s="197">
        <v>24.9</v>
      </c>
      <c r="O95" s="197">
        <v>70.94</v>
      </c>
      <c r="P95" s="197">
        <v>19.649999999999999</v>
      </c>
      <c r="Q95" s="197">
        <v>8.49</v>
      </c>
      <c r="R95" s="197">
        <v>10.7</v>
      </c>
      <c r="S95" s="197">
        <v>11.22</v>
      </c>
      <c r="T95" s="197">
        <v>0</v>
      </c>
      <c r="U95" s="197">
        <v>50.1</v>
      </c>
      <c r="V95" s="197">
        <v>7.09</v>
      </c>
      <c r="W95" s="197">
        <v>18.71</v>
      </c>
      <c r="X95" s="197">
        <v>62.71</v>
      </c>
      <c r="Y95" s="197">
        <v>0</v>
      </c>
      <c r="Z95">
        <v>0</v>
      </c>
      <c r="AA95" s="197">
        <v>11.9</v>
      </c>
      <c r="AB95" s="197">
        <v>0</v>
      </c>
      <c r="AC95" s="197">
        <v>0</v>
      </c>
      <c r="AD95" s="197">
        <v>0</v>
      </c>
      <c r="AE95" s="197">
        <v>37.82</v>
      </c>
      <c r="AF95" s="197">
        <v>0</v>
      </c>
      <c r="AG95" s="197">
        <v>0</v>
      </c>
      <c r="AH95" s="197">
        <v>0</v>
      </c>
      <c r="AI95" s="197">
        <v>104.38</v>
      </c>
      <c r="AJ95" s="197">
        <v>0</v>
      </c>
      <c r="AK95" s="197">
        <v>0</v>
      </c>
      <c r="AL95" s="197">
        <v>0</v>
      </c>
      <c r="AM95" s="197">
        <v>483.61</v>
      </c>
      <c r="AN95" s="197">
        <v>0</v>
      </c>
      <c r="AO95">
        <v>0</v>
      </c>
      <c r="AP95" s="197">
        <v>118.3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493.26</v>
      </c>
      <c r="L96" s="197">
        <v>9.1199999999999992</v>
      </c>
      <c r="M96" s="197">
        <v>61.73</v>
      </c>
      <c r="N96" s="197">
        <v>24.9</v>
      </c>
      <c r="O96" s="197">
        <v>70.94</v>
      </c>
      <c r="P96" s="197">
        <v>19.649999999999999</v>
      </c>
      <c r="Q96" s="197">
        <v>8.49</v>
      </c>
      <c r="R96" s="197">
        <v>10.7</v>
      </c>
      <c r="S96" s="197">
        <v>11.22</v>
      </c>
      <c r="T96" s="197">
        <v>0</v>
      </c>
      <c r="U96" s="197">
        <v>50.1</v>
      </c>
      <c r="V96" s="197">
        <v>7.09</v>
      </c>
      <c r="W96" s="197">
        <v>18.71</v>
      </c>
      <c r="X96" s="197">
        <v>62.71</v>
      </c>
      <c r="Y96" s="197">
        <v>0</v>
      </c>
      <c r="Z96">
        <v>0</v>
      </c>
      <c r="AA96" s="197">
        <v>12.9</v>
      </c>
      <c r="AB96" s="197">
        <v>0</v>
      </c>
      <c r="AC96" s="197">
        <v>0</v>
      </c>
      <c r="AD96" s="197">
        <v>0</v>
      </c>
      <c r="AE96" s="197">
        <v>38.06</v>
      </c>
      <c r="AF96" s="197">
        <v>0</v>
      </c>
      <c r="AG96" s="197">
        <v>0</v>
      </c>
      <c r="AH96" s="197">
        <v>0</v>
      </c>
      <c r="AI96" s="197">
        <v>104.38</v>
      </c>
      <c r="AJ96" s="197">
        <v>0</v>
      </c>
      <c r="AK96" s="197">
        <v>0</v>
      </c>
      <c r="AL96" s="197">
        <v>0</v>
      </c>
      <c r="AM96" s="197">
        <v>480.7</v>
      </c>
      <c r="AN96" s="197">
        <v>0</v>
      </c>
      <c r="AO96">
        <v>0</v>
      </c>
      <c r="AP96" s="197">
        <v>118.3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493.26</v>
      </c>
      <c r="L97" s="197">
        <v>9.1199999999999992</v>
      </c>
      <c r="M97" s="197">
        <v>61.73</v>
      </c>
      <c r="N97" s="197">
        <v>24.9</v>
      </c>
      <c r="O97" s="197">
        <v>70.94</v>
      </c>
      <c r="P97" s="197">
        <v>19.649999999999999</v>
      </c>
      <c r="Q97" s="197">
        <v>8.49</v>
      </c>
      <c r="R97" s="197">
        <v>10.7</v>
      </c>
      <c r="S97" s="197">
        <v>11.22</v>
      </c>
      <c r="T97" s="197">
        <v>0</v>
      </c>
      <c r="U97" s="197">
        <v>50.1</v>
      </c>
      <c r="V97" s="197">
        <v>7.09</v>
      </c>
      <c r="W97" s="197">
        <v>18.71</v>
      </c>
      <c r="X97" s="197">
        <v>62.71</v>
      </c>
      <c r="Y97" s="197">
        <v>0</v>
      </c>
      <c r="Z97">
        <v>0</v>
      </c>
      <c r="AA97" s="197">
        <v>12.9</v>
      </c>
      <c r="AB97" s="197">
        <v>0</v>
      </c>
      <c r="AC97" s="197">
        <v>0</v>
      </c>
      <c r="AD97" s="197">
        <v>0</v>
      </c>
      <c r="AE97" s="197">
        <v>38.29</v>
      </c>
      <c r="AF97" s="197">
        <v>0</v>
      </c>
      <c r="AG97" s="197">
        <v>0</v>
      </c>
      <c r="AH97" s="197">
        <v>0</v>
      </c>
      <c r="AI97" s="197">
        <v>104.38</v>
      </c>
      <c r="AJ97" s="197">
        <v>0</v>
      </c>
      <c r="AK97" s="197">
        <v>0</v>
      </c>
      <c r="AL97" s="197">
        <v>0</v>
      </c>
      <c r="AM97" s="197">
        <v>477.17</v>
      </c>
      <c r="AN97" s="197">
        <v>0</v>
      </c>
      <c r="AO97">
        <v>0</v>
      </c>
      <c r="AP97" s="197">
        <v>118.3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493.26</v>
      </c>
      <c r="L98" s="197">
        <v>9.1199999999999992</v>
      </c>
      <c r="M98" s="197">
        <v>61.73</v>
      </c>
      <c r="N98" s="197">
        <v>24.9</v>
      </c>
      <c r="O98" s="197">
        <v>70.94</v>
      </c>
      <c r="P98" s="197">
        <v>19.649999999999999</v>
      </c>
      <c r="Q98" s="197">
        <v>8.49</v>
      </c>
      <c r="R98" s="197">
        <v>10.7</v>
      </c>
      <c r="S98" s="197">
        <v>11.22</v>
      </c>
      <c r="T98" s="197">
        <v>0</v>
      </c>
      <c r="U98" s="197">
        <v>50.1</v>
      </c>
      <c r="V98" s="197">
        <v>7.09</v>
      </c>
      <c r="W98" s="197">
        <v>18.71</v>
      </c>
      <c r="X98" s="197">
        <v>62.71</v>
      </c>
      <c r="Y98" s="197">
        <v>0</v>
      </c>
      <c r="Z98">
        <v>0</v>
      </c>
      <c r="AA98" s="197">
        <v>12.9</v>
      </c>
      <c r="AB98" s="197">
        <v>0</v>
      </c>
      <c r="AC98" s="197">
        <v>0</v>
      </c>
      <c r="AD98" s="197">
        <v>0</v>
      </c>
      <c r="AE98" s="197">
        <v>38.29</v>
      </c>
      <c r="AF98" s="197">
        <v>0</v>
      </c>
      <c r="AG98" s="197">
        <v>0</v>
      </c>
      <c r="AH98" s="197">
        <v>0</v>
      </c>
      <c r="AI98" s="197">
        <v>104.38</v>
      </c>
      <c r="AJ98" s="197">
        <v>0</v>
      </c>
      <c r="AK98" s="197">
        <v>0</v>
      </c>
      <c r="AL98" s="197">
        <v>0</v>
      </c>
      <c r="AM98" s="197">
        <v>478.23</v>
      </c>
      <c r="AN98" s="197">
        <v>0</v>
      </c>
      <c r="AO98">
        <v>0</v>
      </c>
      <c r="AP98" s="197">
        <v>118.3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2.1975000000000001E-2</v>
      </c>
      <c r="E99">
        <f t="shared" si="0"/>
        <v>0</v>
      </c>
      <c r="F99">
        <f t="shared" si="0"/>
        <v>0</v>
      </c>
      <c r="G99">
        <f t="shared" si="0"/>
        <v>3.6007499999999998E-2</v>
      </c>
      <c r="H99">
        <f t="shared" si="0"/>
        <v>0</v>
      </c>
      <c r="I99">
        <f t="shared" si="0"/>
        <v>0</v>
      </c>
      <c r="J99">
        <f t="shared" si="0"/>
        <v>1.187E-2</v>
      </c>
      <c r="K99">
        <f t="shared" si="0"/>
        <v>10.381637499999998</v>
      </c>
      <c r="L99">
        <f t="shared" si="0"/>
        <v>0.19555499999999998</v>
      </c>
      <c r="M99">
        <f t="shared" si="0"/>
        <v>1.4815199999999971</v>
      </c>
      <c r="N99">
        <f t="shared" si="0"/>
        <v>0.59760000000000102</v>
      </c>
      <c r="O99">
        <f t="shared" si="0"/>
        <v>1.7025599999999967</v>
      </c>
      <c r="P99">
        <f t="shared" si="0"/>
        <v>0.45468000000000025</v>
      </c>
      <c r="Q99">
        <f t="shared" si="0"/>
        <v>0.18643500000000016</v>
      </c>
      <c r="R99">
        <f t="shared" si="0"/>
        <v>0.25680000000000047</v>
      </c>
      <c r="S99">
        <f t="shared" si="0"/>
        <v>0.2453550000000003</v>
      </c>
      <c r="T99">
        <f t="shared" si="0"/>
        <v>0</v>
      </c>
      <c r="U99">
        <f t="shared" si="0"/>
        <v>1.2024000000000001</v>
      </c>
      <c r="V99">
        <f t="shared" si="0"/>
        <v>0.16570499999999996</v>
      </c>
      <c r="W99">
        <f t="shared" si="0"/>
        <v>0.45228750000000029</v>
      </c>
      <c r="X99">
        <f t="shared" si="0"/>
        <v>1.5050400000000006</v>
      </c>
      <c r="Y99">
        <f t="shared" si="0"/>
        <v>0</v>
      </c>
      <c r="Z99">
        <f t="shared" si="0"/>
        <v>0</v>
      </c>
      <c r="AA99">
        <f t="shared" si="0"/>
        <v>0.29472750000000031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0.96426749999999939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2.6255099999999953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9.3645850000000017</v>
      </c>
      <c r="AN99">
        <f t="shared" si="0"/>
        <v>0</v>
      </c>
      <c r="AO99">
        <f t="shared" si="0"/>
        <v>0</v>
      </c>
      <c r="AP99">
        <f t="shared" si="0"/>
        <v>2.8391999999999977</v>
      </c>
      <c r="AQ99">
        <f t="shared" ref="AQ99:AT99" si="1">SUM(AQ3:AQ98)/4000</f>
        <v>0.72334999999999938</v>
      </c>
      <c r="AR99">
        <f t="shared" si="1"/>
        <v>0.49530750000000001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B24" activePane="bottomRight" state="frozen"/>
      <selection pane="topRight" activeCell="B1" sqref="B1"/>
      <selection pane="bottomLeft" activeCell="A3" sqref="A3"/>
      <selection pane="bottomRight" activeCell="AI39" sqref="AI39:AI42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2.76</v>
      </c>
      <c r="E3" s="197">
        <v>0</v>
      </c>
      <c r="F3" s="197">
        <v>0</v>
      </c>
      <c r="G3" s="197">
        <v>10.029999999999999</v>
      </c>
      <c r="H3" s="197">
        <v>0</v>
      </c>
      <c r="I3" s="197">
        <v>0</v>
      </c>
      <c r="J3" s="197">
        <v>0</v>
      </c>
      <c r="K3" s="197">
        <v>158.88999999999999</v>
      </c>
      <c r="L3" s="197">
        <v>63.14</v>
      </c>
      <c r="M3" s="197">
        <v>0</v>
      </c>
      <c r="N3" s="197">
        <v>14.4</v>
      </c>
      <c r="O3" s="197">
        <v>48.76</v>
      </c>
      <c r="P3" s="197">
        <v>49.46</v>
      </c>
      <c r="Q3" s="197">
        <v>4.91</v>
      </c>
      <c r="R3" s="197">
        <v>6.19</v>
      </c>
      <c r="S3" s="197">
        <v>6.48</v>
      </c>
      <c r="T3" s="197">
        <v>0</v>
      </c>
      <c r="U3" s="197">
        <v>235.86</v>
      </c>
      <c r="V3" s="197">
        <v>3.76</v>
      </c>
      <c r="W3" s="197">
        <v>10.92</v>
      </c>
      <c r="X3" s="197">
        <v>36.270000000000003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25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80</v>
      </c>
      <c r="AN3" s="197">
        <v>0</v>
      </c>
      <c r="AO3">
        <v>0</v>
      </c>
      <c r="AP3" s="197">
        <v>68.41</v>
      </c>
      <c r="AQ3" s="197">
        <v>18.2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2.76</v>
      </c>
      <c r="E4" s="197">
        <v>0</v>
      </c>
      <c r="F4" s="197">
        <v>0</v>
      </c>
      <c r="G4" s="197">
        <v>10.029999999999999</v>
      </c>
      <c r="H4" s="197">
        <v>0</v>
      </c>
      <c r="I4" s="197">
        <v>0</v>
      </c>
      <c r="J4" s="197">
        <v>0</v>
      </c>
      <c r="K4" s="197">
        <v>158.88999999999999</v>
      </c>
      <c r="L4" s="197">
        <v>63.14</v>
      </c>
      <c r="M4" s="197">
        <v>0</v>
      </c>
      <c r="N4" s="197">
        <v>14.4</v>
      </c>
      <c r="O4" s="197">
        <v>48.76</v>
      </c>
      <c r="P4" s="197">
        <v>49.46</v>
      </c>
      <c r="Q4" s="197">
        <v>4.91</v>
      </c>
      <c r="R4" s="197">
        <v>6.19</v>
      </c>
      <c r="S4" s="197">
        <v>6.48</v>
      </c>
      <c r="T4" s="197">
        <v>0</v>
      </c>
      <c r="U4" s="197">
        <v>235.86</v>
      </c>
      <c r="V4" s="197">
        <v>3.76</v>
      </c>
      <c r="W4" s="197">
        <v>11.04</v>
      </c>
      <c r="X4" s="197">
        <v>36.270000000000003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25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80</v>
      </c>
      <c r="AN4" s="197">
        <v>0</v>
      </c>
      <c r="AO4">
        <v>0</v>
      </c>
      <c r="AP4" s="197">
        <v>68.41</v>
      </c>
      <c r="AQ4" s="197">
        <v>18.2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2.76</v>
      </c>
      <c r="E5" s="197">
        <v>0</v>
      </c>
      <c r="F5" s="197">
        <v>0</v>
      </c>
      <c r="G5" s="197">
        <v>10.029999999999999</v>
      </c>
      <c r="H5" s="197">
        <v>0</v>
      </c>
      <c r="I5" s="197">
        <v>0</v>
      </c>
      <c r="J5" s="197">
        <v>0</v>
      </c>
      <c r="K5" s="197">
        <v>158.88999999999999</v>
      </c>
      <c r="L5" s="197">
        <v>63.14</v>
      </c>
      <c r="M5" s="197">
        <v>0</v>
      </c>
      <c r="N5" s="197">
        <v>14.4</v>
      </c>
      <c r="O5" s="197">
        <v>48.76</v>
      </c>
      <c r="P5" s="197">
        <v>49.46</v>
      </c>
      <c r="Q5" s="197">
        <v>4.91</v>
      </c>
      <c r="R5" s="197">
        <v>6.19</v>
      </c>
      <c r="S5" s="197">
        <v>6.48</v>
      </c>
      <c r="T5" s="197">
        <v>0</v>
      </c>
      <c r="U5" s="197">
        <v>235.86</v>
      </c>
      <c r="V5" s="197">
        <v>3.76</v>
      </c>
      <c r="W5" s="197">
        <v>11.04</v>
      </c>
      <c r="X5" s="197">
        <v>36.270000000000003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25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80</v>
      </c>
      <c r="AN5" s="197">
        <v>0</v>
      </c>
      <c r="AO5">
        <v>0</v>
      </c>
      <c r="AP5" s="197">
        <v>68.41</v>
      </c>
      <c r="AQ5" s="197">
        <v>18.2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2.76</v>
      </c>
      <c r="E6" s="197">
        <v>0</v>
      </c>
      <c r="F6" s="197">
        <v>0</v>
      </c>
      <c r="G6" s="197">
        <v>10.029999999999999</v>
      </c>
      <c r="H6" s="197">
        <v>0</v>
      </c>
      <c r="I6" s="197">
        <v>0</v>
      </c>
      <c r="J6" s="197">
        <v>0</v>
      </c>
      <c r="K6" s="197">
        <v>158.88999999999999</v>
      </c>
      <c r="L6" s="197">
        <v>63.14</v>
      </c>
      <c r="M6" s="197">
        <v>0</v>
      </c>
      <c r="N6" s="197">
        <v>14.4</v>
      </c>
      <c r="O6" s="197">
        <v>48.76</v>
      </c>
      <c r="P6" s="197">
        <v>49.46</v>
      </c>
      <c r="Q6" s="197">
        <v>4.91</v>
      </c>
      <c r="R6" s="197">
        <v>6.19</v>
      </c>
      <c r="S6" s="197">
        <v>6.48</v>
      </c>
      <c r="T6" s="197">
        <v>0</v>
      </c>
      <c r="U6" s="197">
        <v>235.86</v>
      </c>
      <c r="V6" s="197">
        <v>3.76</v>
      </c>
      <c r="W6" s="197">
        <v>11.04</v>
      </c>
      <c r="X6" s="197">
        <v>36.270000000000003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25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80</v>
      </c>
      <c r="AN6" s="197">
        <v>0</v>
      </c>
      <c r="AO6">
        <v>0</v>
      </c>
      <c r="AP6" s="197">
        <v>68.41</v>
      </c>
      <c r="AQ6" s="197">
        <v>18.2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1.1599999999999999</v>
      </c>
      <c r="E7" s="197">
        <v>0</v>
      </c>
      <c r="F7" s="197">
        <v>0</v>
      </c>
      <c r="G7" s="197">
        <v>3.82</v>
      </c>
      <c r="H7" s="197">
        <v>0</v>
      </c>
      <c r="I7" s="197">
        <v>0</v>
      </c>
      <c r="J7" s="197">
        <v>0</v>
      </c>
      <c r="K7" s="197">
        <v>158.88999999999999</v>
      </c>
      <c r="L7" s="197">
        <v>63.14</v>
      </c>
      <c r="M7" s="197">
        <v>0</v>
      </c>
      <c r="N7" s="197">
        <v>14.4</v>
      </c>
      <c r="O7" s="197">
        <v>48.76</v>
      </c>
      <c r="P7" s="197">
        <v>49.46</v>
      </c>
      <c r="Q7" s="197">
        <v>4.91</v>
      </c>
      <c r="R7" s="197">
        <v>6.19</v>
      </c>
      <c r="S7" s="197">
        <v>6.48</v>
      </c>
      <c r="T7" s="197">
        <v>0</v>
      </c>
      <c r="U7" s="197">
        <v>235.86</v>
      </c>
      <c r="V7" s="197">
        <v>3.76</v>
      </c>
      <c r="W7" s="197">
        <v>11.04</v>
      </c>
      <c r="X7" s="197">
        <v>36.270000000000003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25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80</v>
      </c>
      <c r="AN7" s="197">
        <v>0</v>
      </c>
      <c r="AO7">
        <v>0</v>
      </c>
      <c r="AP7" s="197">
        <v>68.41</v>
      </c>
      <c r="AQ7" s="197">
        <v>18.2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158.88999999999999</v>
      </c>
      <c r="L8" s="197">
        <v>63.14</v>
      </c>
      <c r="M8" s="197">
        <v>0</v>
      </c>
      <c r="N8" s="197">
        <v>14.4</v>
      </c>
      <c r="O8" s="197">
        <v>48.76</v>
      </c>
      <c r="P8" s="197">
        <v>49.46</v>
      </c>
      <c r="Q8" s="197">
        <v>4.91</v>
      </c>
      <c r="R8" s="197">
        <v>6.19</v>
      </c>
      <c r="S8" s="197">
        <v>6.48</v>
      </c>
      <c r="T8" s="197">
        <v>0</v>
      </c>
      <c r="U8" s="197">
        <v>235.86</v>
      </c>
      <c r="V8" s="197">
        <v>3.76</v>
      </c>
      <c r="W8" s="197">
        <v>11.04</v>
      </c>
      <c r="X8" s="197">
        <v>36.270000000000003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25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80</v>
      </c>
      <c r="AN8" s="197">
        <v>0</v>
      </c>
      <c r="AO8">
        <v>0</v>
      </c>
      <c r="AP8" s="197">
        <v>68.41</v>
      </c>
      <c r="AQ8" s="197">
        <v>18.2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158.88999999999999</v>
      </c>
      <c r="L9" s="197">
        <v>63.14</v>
      </c>
      <c r="M9" s="197">
        <v>0</v>
      </c>
      <c r="N9" s="197">
        <v>14.4</v>
      </c>
      <c r="O9" s="197">
        <v>48.76</v>
      </c>
      <c r="P9" s="197">
        <v>49.46</v>
      </c>
      <c r="Q9" s="197">
        <v>4.91</v>
      </c>
      <c r="R9" s="197">
        <v>6.19</v>
      </c>
      <c r="S9" s="197">
        <v>6.48</v>
      </c>
      <c r="T9" s="197">
        <v>0</v>
      </c>
      <c r="U9" s="197">
        <v>235.86</v>
      </c>
      <c r="V9" s="197">
        <v>3.76</v>
      </c>
      <c r="W9" s="197">
        <v>11.04</v>
      </c>
      <c r="X9" s="197">
        <v>36.270000000000003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25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80</v>
      </c>
      <c r="AN9" s="197">
        <v>0</v>
      </c>
      <c r="AO9">
        <v>0</v>
      </c>
      <c r="AP9" s="197">
        <v>68.41</v>
      </c>
      <c r="AQ9" s="197">
        <v>18.2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158.88999999999999</v>
      </c>
      <c r="L10" s="197">
        <v>63.14</v>
      </c>
      <c r="M10" s="197">
        <v>0</v>
      </c>
      <c r="N10" s="197">
        <v>14.4</v>
      </c>
      <c r="O10" s="197">
        <v>48.76</v>
      </c>
      <c r="P10" s="197">
        <v>49.46</v>
      </c>
      <c r="Q10" s="197">
        <v>4.91</v>
      </c>
      <c r="R10" s="197">
        <v>6.19</v>
      </c>
      <c r="S10" s="197">
        <v>6.48</v>
      </c>
      <c r="T10" s="197">
        <v>0</v>
      </c>
      <c r="U10" s="197">
        <v>235.86</v>
      </c>
      <c r="V10" s="197">
        <v>3.76</v>
      </c>
      <c r="W10" s="197">
        <v>11.04</v>
      </c>
      <c r="X10" s="197">
        <v>36.270000000000003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25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80</v>
      </c>
      <c r="AN10" s="197">
        <v>0</v>
      </c>
      <c r="AO10">
        <v>0</v>
      </c>
      <c r="AP10" s="197">
        <v>68.41</v>
      </c>
      <c r="AQ10" s="197">
        <v>18.2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158.88999999999999</v>
      </c>
      <c r="L11" s="197">
        <v>63.14</v>
      </c>
      <c r="M11" s="197">
        <v>0</v>
      </c>
      <c r="N11" s="197">
        <v>14.4</v>
      </c>
      <c r="O11" s="197">
        <v>48.76</v>
      </c>
      <c r="P11" s="197">
        <v>49.46</v>
      </c>
      <c r="Q11" s="197">
        <v>4.91</v>
      </c>
      <c r="R11" s="197">
        <v>6.19</v>
      </c>
      <c r="S11" s="197">
        <v>6.48</v>
      </c>
      <c r="T11" s="197">
        <v>0</v>
      </c>
      <c r="U11" s="197">
        <v>235.86</v>
      </c>
      <c r="V11" s="197">
        <v>3.76</v>
      </c>
      <c r="W11" s="197">
        <v>11.04</v>
      </c>
      <c r="X11" s="197">
        <v>36.270000000000003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25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80</v>
      </c>
      <c r="AN11" s="197">
        <v>0</v>
      </c>
      <c r="AO11">
        <v>0</v>
      </c>
      <c r="AP11" s="197">
        <v>68.41</v>
      </c>
      <c r="AQ11" s="197">
        <v>18.2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158.88999999999999</v>
      </c>
      <c r="L12" s="197">
        <v>63.14</v>
      </c>
      <c r="M12" s="197">
        <v>0</v>
      </c>
      <c r="N12" s="197">
        <v>14.4</v>
      </c>
      <c r="O12" s="197">
        <v>48.76</v>
      </c>
      <c r="P12" s="197">
        <v>49.46</v>
      </c>
      <c r="Q12" s="197">
        <v>4.91</v>
      </c>
      <c r="R12" s="197">
        <v>6.19</v>
      </c>
      <c r="S12" s="197">
        <v>6.48</v>
      </c>
      <c r="T12" s="197">
        <v>0</v>
      </c>
      <c r="U12" s="197">
        <v>235.86</v>
      </c>
      <c r="V12" s="197">
        <v>3.76</v>
      </c>
      <c r="W12" s="197">
        <v>11.04</v>
      </c>
      <c r="X12" s="197">
        <v>36.270000000000003</v>
      </c>
      <c r="Y12" s="197">
        <v>0</v>
      </c>
      <c r="Z12">
        <v>0</v>
      </c>
      <c r="AA12" s="197">
        <v>15.6</v>
      </c>
      <c r="AB12" s="197">
        <v>0</v>
      </c>
      <c r="AC12" s="197">
        <v>0</v>
      </c>
      <c r="AD12" s="197">
        <v>0</v>
      </c>
      <c r="AE12" s="197">
        <v>41.98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75.89</v>
      </c>
      <c r="AN12" s="197">
        <v>0</v>
      </c>
      <c r="AO12">
        <v>0</v>
      </c>
      <c r="AP12" s="197">
        <v>68.41</v>
      </c>
      <c r="AQ12" s="197">
        <v>18.2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158.88999999999999</v>
      </c>
      <c r="L13" s="197">
        <v>63.14</v>
      </c>
      <c r="M13" s="197">
        <v>0</v>
      </c>
      <c r="N13" s="197">
        <v>14.4</v>
      </c>
      <c r="O13" s="197">
        <v>48.76</v>
      </c>
      <c r="P13" s="197">
        <v>49.46</v>
      </c>
      <c r="Q13" s="197">
        <v>4.91</v>
      </c>
      <c r="R13" s="197">
        <v>6.19</v>
      </c>
      <c r="S13" s="197">
        <v>6.48</v>
      </c>
      <c r="T13" s="197">
        <v>0</v>
      </c>
      <c r="U13" s="197">
        <v>235.86</v>
      </c>
      <c r="V13" s="197">
        <v>3.76</v>
      </c>
      <c r="W13" s="197">
        <v>11.04</v>
      </c>
      <c r="X13" s="197">
        <v>36.270000000000003</v>
      </c>
      <c r="Y13" s="197">
        <v>0</v>
      </c>
      <c r="Z13">
        <v>0</v>
      </c>
      <c r="AA13" s="197">
        <v>15.6</v>
      </c>
      <c r="AB13" s="197">
        <v>0</v>
      </c>
      <c r="AC13" s="197">
        <v>0</v>
      </c>
      <c r="AD13" s="197">
        <v>0</v>
      </c>
      <c r="AE13" s="197">
        <v>41.98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80</v>
      </c>
      <c r="AN13" s="197">
        <v>0</v>
      </c>
      <c r="AO13">
        <v>0</v>
      </c>
      <c r="AP13" s="197">
        <v>68.41</v>
      </c>
      <c r="AQ13" s="197">
        <v>18.2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158.88999999999999</v>
      </c>
      <c r="L14" s="197">
        <v>63.14</v>
      </c>
      <c r="M14" s="197">
        <v>0</v>
      </c>
      <c r="N14" s="197">
        <v>14.4</v>
      </c>
      <c r="O14" s="197">
        <v>48.76</v>
      </c>
      <c r="P14" s="197">
        <v>49.46</v>
      </c>
      <c r="Q14" s="197">
        <v>4.91</v>
      </c>
      <c r="R14" s="197">
        <v>6.19</v>
      </c>
      <c r="S14" s="197">
        <v>6.48</v>
      </c>
      <c r="T14" s="197">
        <v>0</v>
      </c>
      <c r="U14" s="197">
        <v>235.86</v>
      </c>
      <c r="V14" s="197">
        <v>3.76</v>
      </c>
      <c r="W14" s="197">
        <v>11.04</v>
      </c>
      <c r="X14" s="197">
        <v>36.270000000000003</v>
      </c>
      <c r="Y14" s="197">
        <v>0</v>
      </c>
      <c r="Z14">
        <v>0</v>
      </c>
      <c r="AA14" s="197">
        <v>16.03</v>
      </c>
      <c r="AB14" s="197">
        <v>0</v>
      </c>
      <c r="AC14" s="197">
        <v>0</v>
      </c>
      <c r="AD14" s="197">
        <v>0</v>
      </c>
      <c r="AE14" s="197">
        <v>41.98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80</v>
      </c>
      <c r="AN14" s="197">
        <v>0</v>
      </c>
      <c r="AO14">
        <v>0</v>
      </c>
      <c r="AP14" s="197">
        <v>68.41</v>
      </c>
      <c r="AQ14" s="197">
        <v>18.2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5.95</v>
      </c>
      <c r="K15" s="197">
        <v>158.88999999999999</v>
      </c>
      <c r="L15" s="197">
        <v>63.14</v>
      </c>
      <c r="M15" s="197">
        <v>0</v>
      </c>
      <c r="N15" s="197">
        <v>14.4</v>
      </c>
      <c r="O15" s="197">
        <v>48.76</v>
      </c>
      <c r="P15" s="197">
        <v>49.46</v>
      </c>
      <c r="Q15" s="197">
        <v>4.91</v>
      </c>
      <c r="R15" s="197">
        <v>6.19</v>
      </c>
      <c r="S15" s="197">
        <v>6.48</v>
      </c>
      <c r="T15" s="197">
        <v>0</v>
      </c>
      <c r="U15" s="197">
        <v>235.86</v>
      </c>
      <c r="V15" s="197">
        <v>3.76</v>
      </c>
      <c r="W15" s="197">
        <v>11.04</v>
      </c>
      <c r="X15" s="197">
        <v>36.270000000000003</v>
      </c>
      <c r="Y15" s="197">
        <v>0</v>
      </c>
      <c r="Z15">
        <v>0</v>
      </c>
      <c r="AA15" s="197">
        <v>16.03</v>
      </c>
      <c r="AB15" s="197">
        <v>0</v>
      </c>
      <c r="AC15" s="197">
        <v>0</v>
      </c>
      <c r="AD15" s="197">
        <v>0</v>
      </c>
      <c r="AE15" s="197">
        <v>41.98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80</v>
      </c>
      <c r="AN15" s="197">
        <v>0</v>
      </c>
      <c r="AO15">
        <v>0</v>
      </c>
      <c r="AP15" s="197">
        <v>68.41</v>
      </c>
      <c r="AQ15" s="197">
        <v>18.2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3.4</v>
      </c>
      <c r="K16" s="197">
        <v>158.88999999999999</v>
      </c>
      <c r="L16" s="197">
        <v>63.14</v>
      </c>
      <c r="M16" s="197">
        <v>0</v>
      </c>
      <c r="N16" s="197">
        <v>14.4</v>
      </c>
      <c r="O16" s="197">
        <v>48.76</v>
      </c>
      <c r="P16" s="197">
        <v>49.46</v>
      </c>
      <c r="Q16" s="197">
        <v>4.91</v>
      </c>
      <c r="R16" s="197">
        <v>6.19</v>
      </c>
      <c r="S16" s="197">
        <v>6.48</v>
      </c>
      <c r="T16" s="197">
        <v>0</v>
      </c>
      <c r="U16" s="197">
        <v>235.86</v>
      </c>
      <c r="V16" s="197">
        <v>3.76</v>
      </c>
      <c r="W16" s="197">
        <v>11.04</v>
      </c>
      <c r="X16" s="197">
        <v>36.270000000000003</v>
      </c>
      <c r="Y16" s="197">
        <v>0</v>
      </c>
      <c r="Z16">
        <v>0</v>
      </c>
      <c r="AA16" s="197">
        <v>16.03</v>
      </c>
      <c r="AB16" s="197">
        <v>0</v>
      </c>
      <c r="AC16" s="197">
        <v>0</v>
      </c>
      <c r="AD16" s="197">
        <v>0</v>
      </c>
      <c r="AE16" s="197">
        <v>41.98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80</v>
      </c>
      <c r="AN16" s="197">
        <v>0</v>
      </c>
      <c r="AO16">
        <v>0</v>
      </c>
      <c r="AP16" s="197">
        <v>68.41</v>
      </c>
      <c r="AQ16" s="197">
        <v>18.2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0.37</v>
      </c>
      <c r="K17" s="197">
        <v>158.88999999999999</v>
      </c>
      <c r="L17" s="197">
        <v>63.14</v>
      </c>
      <c r="M17" s="197">
        <v>0</v>
      </c>
      <c r="N17" s="197">
        <v>14.4</v>
      </c>
      <c r="O17" s="197">
        <v>48.76</v>
      </c>
      <c r="P17" s="197">
        <v>49.46</v>
      </c>
      <c r="Q17" s="197">
        <v>4.91</v>
      </c>
      <c r="R17" s="197">
        <v>6.19</v>
      </c>
      <c r="S17" s="197">
        <v>6.48</v>
      </c>
      <c r="T17" s="197">
        <v>0</v>
      </c>
      <c r="U17" s="197">
        <v>235.86</v>
      </c>
      <c r="V17" s="197">
        <v>3.76</v>
      </c>
      <c r="W17" s="197">
        <v>11.04</v>
      </c>
      <c r="X17" s="197">
        <v>36.270000000000003</v>
      </c>
      <c r="Y17" s="197">
        <v>0</v>
      </c>
      <c r="Z17">
        <v>0</v>
      </c>
      <c r="AA17" s="197">
        <v>8.3000000000000007</v>
      </c>
      <c r="AB17" s="197">
        <v>0</v>
      </c>
      <c r="AC17" s="197">
        <v>0</v>
      </c>
      <c r="AD17" s="197">
        <v>0</v>
      </c>
      <c r="AE17" s="197">
        <v>25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80</v>
      </c>
      <c r="AN17" s="197">
        <v>0</v>
      </c>
      <c r="AO17">
        <v>0</v>
      </c>
      <c r="AP17" s="197">
        <v>68.41</v>
      </c>
      <c r="AQ17" s="197">
        <v>18.2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158.88999999999999</v>
      </c>
      <c r="L18" s="197">
        <v>63.14</v>
      </c>
      <c r="M18" s="197">
        <v>0</v>
      </c>
      <c r="N18" s="197">
        <v>14.4</v>
      </c>
      <c r="O18" s="197">
        <v>48.76</v>
      </c>
      <c r="P18" s="197">
        <v>49.46</v>
      </c>
      <c r="Q18" s="197">
        <v>4.91</v>
      </c>
      <c r="R18" s="197">
        <v>6.19</v>
      </c>
      <c r="S18" s="197">
        <v>6.48</v>
      </c>
      <c r="T18" s="197">
        <v>0</v>
      </c>
      <c r="U18" s="197">
        <v>235.86</v>
      </c>
      <c r="V18" s="197">
        <v>3.76</v>
      </c>
      <c r="W18" s="197">
        <v>11.04</v>
      </c>
      <c r="X18" s="197">
        <v>36.270000000000003</v>
      </c>
      <c r="Y18" s="197">
        <v>0</v>
      </c>
      <c r="Z18">
        <v>0</v>
      </c>
      <c r="AA18" s="197">
        <v>8.3000000000000007</v>
      </c>
      <c r="AB18" s="197">
        <v>0</v>
      </c>
      <c r="AC18" s="197">
        <v>0</v>
      </c>
      <c r="AD18" s="197">
        <v>0</v>
      </c>
      <c r="AE18" s="197">
        <v>25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80</v>
      </c>
      <c r="AN18" s="197">
        <v>0</v>
      </c>
      <c r="AO18">
        <v>0</v>
      </c>
      <c r="AP18" s="197">
        <v>68.41</v>
      </c>
      <c r="AQ18" s="197">
        <v>18.2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158.88999999999999</v>
      </c>
      <c r="L19" s="197">
        <v>63.14</v>
      </c>
      <c r="M19" s="197">
        <v>0</v>
      </c>
      <c r="N19" s="197">
        <v>14.4</v>
      </c>
      <c r="O19" s="197">
        <v>48.76</v>
      </c>
      <c r="P19" s="197">
        <v>49.46</v>
      </c>
      <c r="Q19" s="197">
        <v>4.91</v>
      </c>
      <c r="R19" s="197">
        <v>6.19</v>
      </c>
      <c r="S19" s="197">
        <v>6.48</v>
      </c>
      <c r="T19" s="197">
        <v>0</v>
      </c>
      <c r="U19" s="197">
        <v>235.86</v>
      </c>
      <c r="V19" s="197">
        <v>3.76</v>
      </c>
      <c r="W19" s="197">
        <v>11.04</v>
      </c>
      <c r="X19" s="197">
        <v>36.270000000000003</v>
      </c>
      <c r="Y19" s="197">
        <v>0</v>
      </c>
      <c r="Z19">
        <v>0</v>
      </c>
      <c r="AA19" s="197">
        <v>8.3000000000000007</v>
      </c>
      <c r="AB19" s="197">
        <v>0</v>
      </c>
      <c r="AC19" s="197">
        <v>0</v>
      </c>
      <c r="AD19" s="197">
        <v>0</v>
      </c>
      <c r="AE19" s="197">
        <v>25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80</v>
      </c>
      <c r="AN19" s="197">
        <v>0</v>
      </c>
      <c r="AO19">
        <v>0</v>
      </c>
      <c r="AP19" s="197">
        <v>68.41</v>
      </c>
      <c r="AQ19" s="197">
        <v>18.2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158.88999999999999</v>
      </c>
      <c r="L20" s="197">
        <v>63.14</v>
      </c>
      <c r="M20" s="197">
        <v>0</v>
      </c>
      <c r="N20" s="197">
        <v>14.4</v>
      </c>
      <c r="O20" s="197">
        <v>48.76</v>
      </c>
      <c r="P20" s="197">
        <v>49.46</v>
      </c>
      <c r="Q20" s="197">
        <v>4.91</v>
      </c>
      <c r="R20" s="197">
        <v>6.19</v>
      </c>
      <c r="S20" s="197">
        <v>6.48</v>
      </c>
      <c r="T20" s="197">
        <v>0</v>
      </c>
      <c r="U20" s="197">
        <v>235.86</v>
      </c>
      <c r="V20" s="197">
        <v>3.76</v>
      </c>
      <c r="W20" s="197">
        <v>11.04</v>
      </c>
      <c r="X20" s="197">
        <v>36.270000000000003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25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80</v>
      </c>
      <c r="AN20" s="197">
        <v>0</v>
      </c>
      <c r="AO20">
        <v>0</v>
      </c>
      <c r="AP20" s="197">
        <v>68.41</v>
      </c>
      <c r="AQ20" s="197">
        <v>18.2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158.88999999999999</v>
      </c>
      <c r="L21" s="197">
        <v>63.14</v>
      </c>
      <c r="M21" s="197">
        <v>0</v>
      </c>
      <c r="N21" s="197">
        <v>14.4</v>
      </c>
      <c r="O21" s="197">
        <v>48.76</v>
      </c>
      <c r="P21" s="197">
        <v>49.46</v>
      </c>
      <c r="Q21" s="197">
        <v>4.91</v>
      </c>
      <c r="R21" s="197">
        <v>6.19</v>
      </c>
      <c r="S21" s="197">
        <v>6.48</v>
      </c>
      <c r="T21" s="197">
        <v>0</v>
      </c>
      <c r="U21" s="197">
        <v>235.86</v>
      </c>
      <c r="V21" s="197">
        <v>3.76</v>
      </c>
      <c r="W21" s="197">
        <v>11.04</v>
      </c>
      <c r="X21" s="197">
        <v>36.270000000000003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25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80</v>
      </c>
      <c r="AN21" s="197">
        <v>0</v>
      </c>
      <c r="AO21">
        <v>0</v>
      </c>
      <c r="AP21" s="197">
        <v>68.41</v>
      </c>
      <c r="AQ21" s="197">
        <v>18.2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158.88999999999999</v>
      </c>
      <c r="L22" s="197">
        <v>63.14</v>
      </c>
      <c r="M22" s="197">
        <v>0</v>
      </c>
      <c r="N22" s="197">
        <v>14.4</v>
      </c>
      <c r="O22" s="197">
        <v>48.76</v>
      </c>
      <c r="P22" s="197">
        <v>49.46</v>
      </c>
      <c r="Q22" s="197">
        <v>4.91</v>
      </c>
      <c r="R22" s="197">
        <v>6.19</v>
      </c>
      <c r="S22" s="197">
        <v>6.48</v>
      </c>
      <c r="T22" s="197">
        <v>0</v>
      </c>
      <c r="U22" s="197">
        <v>235.86</v>
      </c>
      <c r="V22" s="197">
        <v>3.76</v>
      </c>
      <c r="W22" s="197">
        <v>11.04</v>
      </c>
      <c r="X22" s="197">
        <v>36.270000000000003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25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80</v>
      </c>
      <c r="AN22" s="197">
        <v>0</v>
      </c>
      <c r="AO22">
        <v>0</v>
      </c>
      <c r="AP22" s="197">
        <v>68.41</v>
      </c>
      <c r="AQ22" s="197">
        <v>18.2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158.88999999999999</v>
      </c>
      <c r="L23" s="197">
        <v>63.14</v>
      </c>
      <c r="M23" s="197">
        <v>0</v>
      </c>
      <c r="N23" s="197">
        <v>14.4</v>
      </c>
      <c r="O23" s="197">
        <v>48.76</v>
      </c>
      <c r="P23" s="197">
        <v>49.46</v>
      </c>
      <c r="Q23" s="197">
        <v>4.91</v>
      </c>
      <c r="R23" s="197">
        <v>6.19</v>
      </c>
      <c r="S23" s="197">
        <v>6.48</v>
      </c>
      <c r="T23" s="197">
        <v>0</v>
      </c>
      <c r="U23" s="197">
        <v>235.86</v>
      </c>
      <c r="V23" s="197">
        <v>3.76</v>
      </c>
      <c r="W23" s="197">
        <v>11.04</v>
      </c>
      <c r="X23" s="197">
        <v>36.270000000000003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25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80</v>
      </c>
      <c r="AN23" s="197">
        <v>0</v>
      </c>
      <c r="AO23">
        <v>0</v>
      </c>
      <c r="AP23" s="197">
        <v>68.41</v>
      </c>
      <c r="AQ23" s="197">
        <v>18.2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158.88999999999999</v>
      </c>
      <c r="L24" s="197">
        <v>63.14</v>
      </c>
      <c r="M24" s="197">
        <v>0</v>
      </c>
      <c r="N24" s="197">
        <v>14.4</v>
      </c>
      <c r="O24" s="197">
        <v>48.76</v>
      </c>
      <c r="P24" s="197">
        <v>49.46</v>
      </c>
      <c r="Q24" s="197">
        <v>4.91</v>
      </c>
      <c r="R24" s="197">
        <v>6.19</v>
      </c>
      <c r="S24" s="197">
        <v>6.48</v>
      </c>
      <c r="T24" s="197">
        <v>0</v>
      </c>
      <c r="U24" s="197">
        <v>235.86</v>
      </c>
      <c r="V24" s="197">
        <v>3.76</v>
      </c>
      <c r="W24" s="197">
        <v>11.04</v>
      </c>
      <c r="X24" s="197">
        <v>36.270000000000003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25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80</v>
      </c>
      <c r="AN24" s="197">
        <v>0</v>
      </c>
      <c r="AO24">
        <v>0</v>
      </c>
      <c r="AP24" s="197">
        <v>68.41</v>
      </c>
      <c r="AQ24" s="197">
        <v>18.2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158.88999999999999</v>
      </c>
      <c r="L25" s="197">
        <v>63.14</v>
      </c>
      <c r="M25" s="197">
        <v>0</v>
      </c>
      <c r="N25" s="197">
        <v>14.4</v>
      </c>
      <c r="O25" s="197">
        <v>48.76</v>
      </c>
      <c r="P25" s="197">
        <v>49.46</v>
      </c>
      <c r="Q25" s="197">
        <v>4.91</v>
      </c>
      <c r="R25" s="197">
        <v>6.19</v>
      </c>
      <c r="S25" s="197">
        <v>6.48</v>
      </c>
      <c r="T25" s="197">
        <v>0</v>
      </c>
      <c r="U25" s="197">
        <v>235.86</v>
      </c>
      <c r="V25" s="197">
        <v>3.76</v>
      </c>
      <c r="W25" s="197">
        <v>11.04</v>
      </c>
      <c r="X25" s="197">
        <v>36.270000000000003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25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80</v>
      </c>
      <c r="AN25" s="197">
        <v>0</v>
      </c>
      <c r="AO25">
        <v>0</v>
      </c>
      <c r="AP25" s="197">
        <v>68.41</v>
      </c>
      <c r="AQ25" s="197">
        <v>18.2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158.88999999999999</v>
      </c>
      <c r="L26" s="197">
        <v>63.14</v>
      </c>
      <c r="M26" s="197">
        <v>0</v>
      </c>
      <c r="N26" s="197">
        <v>14.4</v>
      </c>
      <c r="O26" s="197">
        <v>48.76</v>
      </c>
      <c r="P26" s="197">
        <v>49.46</v>
      </c>
      <c r="Q26" s="197">
        <v>4.91</v>
      </c>
      <c r="R26" s="197">
        <v>6.19</v>
      </c>
      <c r="S26" s="197">
        <v>6.48</v>
      </c>
      <c r="T26" s="197">
        <v>0</v>
      </c>
      <c r="U26" s="197">
        <v>235.86</v>
      </c>
      <c r="V26" s="197">
        <v>3.76</v>
      </c>
      <c r="W26" s="197">
        <v>11.04</v>
      </c>
      <c r="X26" s="197">
        <v>36.270000000000003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25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80</v>
      </c>
      <c r="AN26" s="197">
        <v>0</v>
      </c>
      <c r="AO26">
        <v>0</v>
      </c>
      <c r="AP26" s="197">
        <v>68.41</v>
      </c>
      <c r="AQ26" s="197">
        <v>18.2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158.88999999999999</v>
      </c>
      <c r="L27" s="197">
        <v>63.14</v>
      </c>
      <c r="M27" s="197">
        <v>0</v>
      </c>
      <c r="N27" s="197">
        <v>14.4</v>
      </c>
      <c r="O27" s="197">
        <v>48.76</v>
      </c>
      <c r="P27" s="197">
        <v>49.46</v>
      </c>
      <c r="Q27" s="197">
        <v>4.91</v>
      </c>
      <c r="R27" s="197">
        <v>6.19</v>
      </c>
      <c r="S27" s="197">
        <v>6.48</v>
      </c>
      <c r="T27" s="197">
        <v>0</v>
      </c>
      <c r="U27" s="197">
        <v>235.86</v>
      </c>
      <c r="V27" s="197">
        <v>3.76</v>
      </c>
      <c r="W27" s="197">
        <v>11.04</v>
      </c>
      <c r="X27" s="197">
        <v>36.270000000000003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25.05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80</v>
      </c>
      <c r="AN27" s="197">
        <v>0</v>
      </c>
      <c r="AO27">
        <v>0</v>
      </c>
      <c r="AP27" s="197">
        <v>68.41</v>
      </c>
      <c r="AQ27" s="197">
        <v>18.2</v>
      </c>
      <c r="AR27" s="197">
        <v>0.38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158.88999999999999</v>
      </c>
      <c r="L28" s="197">
        <v>63.14</v>
      </c>
      <c r="M28" s="197">
        <v>0</v>
      </c>
      <c r="N28" s="197">
        <v>14.4</v>
      </c>
      <c r="O28" s="197">
        <v>48.76</v>
      </c>
      <c r="P28" s="197">
        <v>49.46</v>
      </c>
      <c r="Q28" s="197">
        <v>4.91</v>
      </c>
      <c r="R28" s="197">
        <v>6.19</v>
      </c>
      <c r="S28" s="197">
        <v>6.48</v>
      </c>
      <c r="T28" s="197">
        <v>0</v>
      </c>
      <c r="U28" s="197">
        <v>235.86</v>
      </c>
      <c r="V28" s="197">
        <v>3.76</v>
      </c>
      <c r="W28" s="197">
        <v>11.04</v>
      </c>
      <c r="X28" s="197">
        <v>36.270000000000003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25.05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80</v>
      </c>
      <c r="AN28" s="197">
        <v>0</v>
      </c>
      <c r="AO28">
        <v>0</v>
      </c>
      <c r="AP28" s="197">
        <v>68.41</v>
      </c>
      <c r="AQ28" s="197">
        <v>18.2</v>
      </c>
      <c r="AR28" s="197">
        <v>2.15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158.88999999999999</v>
      </c>
      <c r="L29" s="197">
        <v>63.14</v>
      </c>
      <c r="M29" s="197">
        <v>0</v>
      </c>
      <c r="N29" s="197">
        <v>14.4</v>
      </c>
      <c r="O29" s="197">
        <v>48.76</v>
      </c>
      <c r="P29" s="197">
        <v>49.46</v>
      </c>
      <c r="Q29" s="197">
        <v>4.91</v>
      </c>
      <c r="R29" s="197">
        <v>6.19</v>
      </c>
      <c r="S29" s="197">
        <v>6.48</v>
      </c>
      <c r="T29" s="197">
        <v>0</v>
      </c>
      <c r="U29" s="197">
        <v>235.86</v>
      </c>
      <c r="V29" s="197">
        <v>3.76</v>
      </c>
      <c r="W29" s="197">
        <v>11.04</v>
      </c>
      <c r="X29" s="197">
        <v>36.270000000000003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25.05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80</v>
      </c>
      <c r="AN29" s="197">
        <v>0</v>
      </c>
      <c r="AO29">
        <v>0</v>
      </c>
      <c r="AP29" s="197">
        <v>68.41</v>
      </c>
      <c r="AQ29" s="197">
        <v>18.2</v>
      </c>
      <c r="AR29" s="197">
        <v>6.18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158.88999999999999</v>
      </c>
      <c r="L30" s="197">
        <v>63.14</v>
      </c>
      <c r="M30" s="197">
        <v>0</v>
      </c>
      <c r="N30" s="197">
        <v>14.4</v>
      </c>
      <c r="O30" s="197">
        <v>48.76</v>
      </c>
      <c r="P30" s="197">
        <v>49.46</v>
      </c>
      <c r="Q30" s="197">
        <v>4.91</v>
      </c>
      <c r="R30" s="197">
        <v>6.19</v>
      </c>
      <c r="S30" s="197">
        <v>6.48</v>
      </c>
      <c r="T30" s="197">
        <v>0</v>
      </c>
      <c r="U30" s="197">
        <v>235.86</v>
      </c>
      <c r="V30" s="197">
        <v>3.76</v>
      </c>
      <c r="W30" s="197">
        <v>11.04</v>
      </c>
      <c r="X30" s="197">
        <v>36.270000000000003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25.05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80</v>
      </c>
      <c r="AN30" s="197">
        <v>0</v>
      </c>
      <c r="AO30">
        <v>0</v>
      </c>
      <c r="AP30" s="197">
        <v>68.41</v>
      </c>
      <c r="AQ30" s="197">
        <v>18.2</v>
      </c>
      <c r="AR30" s="197">
        <v>12.48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158.88999999999999</v>
      </c>
      <c r="L31" s="197">
        <v>63.14</v>
      </c>
      <c r="M31" s="197">
        <v>0</v>
      </c>
      <c r="N31" s="197">
        <v>14.4</v>
      </c>
      <c r="O31" s="197">
        <v>48.76</v>
      </c>
      <c r="P31" s="197">
        <v>49.46</v>
      </c>
      <c r="Q31" s="197">
        <v>4.91</v>
      </c>
      <c r="R31" s="197">
        <v>6.19</v>
      </c>
      <c r="S31" s="197">
        <v>6.48</v>
      </c>
      <c r="T31" s="197">
        <v>0</v>
      </c>
      <c r="U31" s="197">
        <v>235.86</v>
      </c>
      <c r="V31" s="197">
        <v>3.76</v>
      </c>
      <c r="W31" s="197">
        <v>11.04</v>
      </c>
      <c r="X31" s="197">
        <v>36.270000000000003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25.05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80</v>
      </c>
      <c r="AN31" s="197">
        <v>0</v>
      </c>
      <c r="AO31">
        <v>0</v>
      </c>
      <c r="AP31" s="197">
        <v>68.41</v>
      </c>
      <c r="AQ31" s="197">
        <v>18.2</v>
      </c>
      <c r="AR31" s="197">
        <v>23.32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158.88999999999999</v>
      </c>
      <c r="L32" s="197">
        <v>63.14</v>
      </c>
      <c r="M32" s="197">
        <v>0</v>
      </c>
      <c r="N32" s="197">
        <v>14.4</v>
      </c>
      <c r="O32" s="197">
        <v>48.76</v>
      </c>
      <c r="P32" s="197">
        <v>49.46</v>
      </c>
      <c r="Q32" s="197">
        <v>4.91</v>
      </c>
      <c r="R32" s="197">
        <v>6.19</v>
      </c>
      <c r="S32" s="197">
        <v>6.48</v>
      </c>
      <c r="T32" s="197">
        <v>0</v>
      </c>
      <c r="U32" s="197">
        <v>235.86</v>
      </c>
      <c r="V32" s="197">
        <v>3.76</v>
      </c>
      <c r="W32" s="197">
        <v>11.04</v>
      </c>
      <c r="X32" s="197">
        <v>36.270000000000003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25.05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80</v>
      </c>
      <c r="AN32" s="197">
        <v>0</v>
      </c>
      <c r="AO32">
        <v>0</v>
      </c>
      <c r="AP32" s="197">
        <v>68.41</v>
      </c>
      <c r="AQ32" s="197">
        <v>18.2</v>
      </c>
      <c r="AR32" s="197">
        <v>23.35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158.88999999999999</v>
      </c>
      <c r="L33" s="197">
        <v>63.14</v>
      </c>
      <c r="M33" s="197">
        <v>0</v>
      </c>
      <c r="N33" s="197">
        <v>14.4</v>
      </c>
      <c r="O33" s="197">
        <v>48.76</v>
      </c>
      <c r="P33" s="197">
        <v>49.46</v>
      </c>
      <c r="Q33" s="197">
        <v>4.91</v>
      </c>
      <c r="R33" s="197">
        <v>6.19</v>
      </c>
      <c r="S33" s="197">
        <v>6.48</v>
      </c>
      <c r="T33" s="197">
        <v>0</v>
      </c>
      <c r="U33" s="197">
        <v>235.86</v>
      </c>
      <c r="V33" s="197">
        <v>4.03</v>
      </c>
      <c r="W33" s="197">
        <v>11.04</v>
      </c>
      <c r="X33" s="197">
        <v>36.270000000000003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25.14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80</v>
      </c>
      <c r="AN33" s="197">
        <v>0</v>
      </c>
      <c r="AO33">
        <v>0</v>
      </c>
      <c r="AP33" s="197">
        <v>68.41</v>
      </c>
      <c r="AQ33" s="197">
        <v>18.2</v>
      </c>
      <c r="AR33" s="197">
        <v>23.9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158.88999999999999</v>
      </c>
      <c r="L34" s="197">
        <v>63.14</v>
      </c>
      <c r="M34" s="197">
        <v>0</v>
      </c>
      <c r="N34" s="197">
        <v>14.4</v>
      </c>
      <c r="O34" s="197">
        <v>48.76</v>
      </c>
      <c r="P34" s="197">
        <v>49.46</v>
      </c>
      <c r="Q34" s="197">
        <v>4.91</v>
      </c>
      <c r="R34" s="197">
        <v>6.19</v>
      </c>
      <c r="S34" s="197">
        <v>6.48</v>
      </c>
      <c r="T34" s="197">
        <v>0</v>
      </c>
      <c r="U34" s="197">
        <v>235.86</v>
      </c>
      <c r="V34" s="197">
        <v>4.0999999999999996</v>
      </c>
      <c r="W34" s="197">
        <v>11.04</v>
      </c>
      <c r="X34" s="197">
        <v>36.270000000000003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25.14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80</v>
      </c>
      <c r="AN34" s="197">
        <v>0</v>
      </c>
      <c r="AO34">
        <v>0</v>
      </c>
      <c r="AP34" s="197">
        <v>68.41</v>
      </c>
      <c r="AQ34" s="197">
        <v>18.2</v>
      </c>
      <c r="AR34" s="197">
        <v>23.9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0.28999999999999998</v>
      </c>
      <c r="E35" s="197">
        <v>0</v>
      </c>
      <c r="F35" s="197">
        <v>0</v>
      </c>
      <c r="G35" s="197">
        <v>0.68</v>
      </c>
      <c r="H35" s="197">
        <v>0</v>
      </c>
      <c r="I35" s="197">
        <v>0</v>
      </c>
      <c r="J35" s="197">
        <v>1.61</v>
      </c>
      <c r="K35" s="197">
        <v>158.88999999999999</v>
      </c>
      <c r="L35" s="197">
        <v>63.14</v>
      </c>
      <c r="M35" s="197">
        <v>0</v>
      </c>
      <c r="N35" s="197">
        <v>14.4</v>
      </c>
      <c r="O35" s="197">
        <v>48.76</v>
      </c>
      <c r="P35" s="197">
        <v>49.46</v>
      </c>
      <c r="Q35" s="197">
        <v>4.92</v>
      </c>
      <c r="R35" s="197">
        <v>6.19</v>
      </c>
      <c r="S35" s="197">
        <v>6.48</v>
      </c>
      <c r="T35" s="197">
        <v>0</v>
      </c>
      <c r="U35" s="197">
        <v>235.86</v>
      </c>
      <c r="V35" s="197">
        <v>4.0999999999999996</v>
      </c>
      <c r="W35" s="197">
        <v>11.04</v>
      </c>
      <c r="X35" s="197">
        <v>36.270000000000003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25.14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80</v>
      </c>
      <c r="AN35" s="197">
        <v>0</v>
      </c>
      <c r="AO35">
        <v>0</v>
      </c>
      <c r="AP35" s="197">
        <v>68.41</v>
      </c>
      <c r="AQ35" s="197">
        <v>18.2</v>
      </c>
      <c r="AR35" s="197">
        <v>25.9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158.88999999999999</v>
      </c>
      <c r="L36" s="197">
        <v>63.14</v>
      </c>
      <c r="M36" s="197">
        <v>0</v>
      </c>
      <c r="N36" s="197">
        <v>14.4</v>
      </c>
      <c r="O36" s="197">
        <v>48.76</v>
      </c>
      <c r="P36" s="197">
        <v>49.46</v>
      </c>
      <c r="Q36" s="197">
        <v>4.92</v>
      </c>
      <c r="R36" s="197">
        <v>6.19</v>
      </c>
      <c r="S36" s="197">
        <v>6.48</v>
      </c>
      <c r="T36" s="197">
        <v>0</v>
      </c>
      <c r="U36" s="197">
        <v>235.86</v>
      </c>
      <c r="V36" s="197">
        <v>4.0999999999999996</v>
      </c>
      <c r="W36" s="197">
        <v>11.04</v>
      </c>
      <c r="X36" s="197">
        <v>36.270000000000003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25.14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80</v>
      </c>
      <c r="AN36" s="197">
        <v>0</v>
      </c>
      <c r="AO36">
        <v>0</v>
      </c>
      <c r="AP36" s="197">
        <v>68.41</v>
      </c>
      <c r="AQ36" s="197">
        <v>18.2</v>
      </c>
      <c r="AR36" s="197">
        <v>25.9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158.88999999999999</v>
      </c>
      <c r="L37" s="197">
        <v>63.14</v>
      </c>
      <c r="M37" s="197">
        <v>0</v>
      </c>
      <c r="N37" s="197">
        <v>14.4</v>
      </c>
      <c r="O37" s="197">
        <v>48.76</v>
      </c>
      <c r="P37" s="197">
        <v>49.46</v>
      </c>
      <c r="Q37" s="197">
        <v>4.92</v>
      </c>
      <c r="R37" s="197">
        <v>6.19</v>
      </c>
      <c r="S37" s="197">
        <v>6.48</v>
      </c>
      <c r="T37" s="197">
        <v>0</v>
      </c>
      <c r="U37" s="197">
        <v>235.86</v>
      </c>
      <c r="V37" s="197">
        <v>4.0999999999999996</v>
      </c>
      <c r="W37" s="197">
        <v>11.04</v>
      </c>
      <c r="X37" s="197">
        <v>36.270000000000003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25.14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80</v>
      </c>
      <c r="AN37" s="197">
        <v>0</v>
      </c>
      <c r="AO37">
        <v>0</v>
      </c>
      <c r="AP37" s="197">
        <v>68.41</v>
      </c>
      <c r="AQ37" s="197">
        <v>18.2</v>
      </c>
      <c r="AR37" s="197">
        <v>25.9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158.88999999999999</v>
      </c>
      <c r="L38" s="197">
        <v>63.14</v>
      </c>
      <c r="M38" s="197">
        <v>0</v>
      </c>
      <c r="N38" s="197">
        <v>14.4</v>
      </c>
      <c r="O38" s="197">
        <v>48.76</v>
      </c>
      <c r="P38" s="197">
        <v>49.46</v>
      </c>
      <c r="Q38" s="197">
        <v>4.92</v>
      </c>
      <c r="R38" s="197">
        <v>6.19</v>
      </c>
      <c r="S38" s="197">
        <v>6.48</v>
      </c>
      <c r="T38" s="197">
        <v>0</v>
      </c>
      <c r="U38" s="197">
        <v>235.86</v>
      </c>
      <c r="V38" s="197">
        <v>4.0999999999999996</v>
      </c>
      <c r="W38" s="197">
        <v>11.04</v>
      </c>
      <c r="X38" s="197">
        <v>36.270000000000003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25.14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80</v>
      </c>
      <c r="AN38" s="197">
        <v>0</v>
      </c>
      <c r="AO38">
        <v>0</v>
      </c>
      <c r="AP38" s="197">
        <v>68.41</v>
      </c>
      <c r="AQ38" s="197">
        <v>18.2</v>
      </c>
      <c r="AR38" s="197">
        <v>25.9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158.88999999999999</v>
      </c>
      <c r="L39" s="197">
        <v>63.14</v>
      </c>
      <c r="M39" s="197">
        <v>0</v>
      </c>
      <c r="N39" s="197">
        <v>14.4</v>
      </c>
      <c r="O39" s="197">
        <v>48.76</v>
      </c>
      <c r="P39" s="197">
        <v>49.46</v>
      </c>
      <c r="Q39" s="197">
        <v>4.92</v>
      </c>
      <c r="R39" s="197">
        <v>6.19</v>
      </c>
      <c r="S39" s="197">
        <v>6.48</v>
      </c>
      <c r="T39" s="197">
        <v>0</v>
      </c>
      <c r="U39" s="197">
        <v>235.86</v>
      </c>
      <c r="V39" s="197">
        <v>4.0999999999999996</v>
      </c>
      <c r="W39" s="197">
        <v>11.04</v>
      </c>
      <c r="X39" s="197">
        <v>36.270000000000003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25</v>
      </c>
      <c r="AF39" s="197">
        <v>0</v>
      </c>
      <c r="AG39" s="197">
        <v>0</v>
      </c>
      <c r="AH39" s="197">
        <v>0</v>
      </c>
      <c r="AI39" s="202">
        <v>57.6</v>
      </c>
      <c r="AJ39" s="197">
        <v>0</v>
      </c>
      <c r="AK39" s="197">
        <v>0</v>
      </c>
      <c r="AL39" s="197">
        <v>0</v>
      </c>
      <c r="AM39" s="197">
        <v>80</v>
      </c>
      <c r="AN39" s="197">
        <v>0</v>
      </c>
      <c r="AO39">
        <v>0</v>
      </c>
      <c r="AP39" s="197">
        <v>68.41</v>
      </c>
      <c r="AQ39" s="197">
        <v>18.2</v>
      </c>
      <c r="AR39" s="197">
        <v>25.9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158.88999999999999</v>
      </c>
      <c r="L40" s="197">
        <v>63.14</v>
      </c>
      <c r="M40" s="197">
        <v>0</v>
      </c>
      <c r="N40" s="197">
        <v>14.4</v>
      </c>
      <c r="O40" s="197">
        <v>48.76</v>
      </c>
      <c r="P40" s="197">
        <v>49.46</v>
      </c>
      <c r="Q40" s="197">
        <v>4.92</v>
      </c>
      <c r="R40" s="197">
        <v>6.19</v>
      </c>
      <c r="S40" s="197">
        <v>6.48</v>
      </c>
      <c r="T40" s="197">
        <v>0</v>
      </c>
      <c r="U40" s="197">
        <v>235.86</v>
      </c>
      <c r="V40" s="197">
        <v>4.0999999999999996</v>
      </c>
      <c r="W40" s="197">
        <v>11.04</v>
      </c>
      <c r="X40" s="197">
        <v>36.270000000000003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25</v>
      </c>
      <c r="AF40" s="197">
        <v>0</v>
      </c>
      <c r="AG40" s="197">
        <v>0</v>
      </c>
      <c r="AH40" s="197">
        <v>0</v>
      </c>
      <c r="AI40" s="202">
        <v>57.6</v>
      </c>
      <c r="AJ40" s="197">
        <v>0</v>
      </c>
      <c r="AK40" s="197">
        <v>0</v>
      </c>
      <c r="AL40" s="197">
        <v>0</v>
      </c>
      <c r="AM40" s="197">
        <v>80</v>
      </c>
      <c r="AN40" s="197">
        <v>0</v>
      </c>
      <c r="AO40">
        <v>0</v>
      </c>
      <c r="AP40" s="197">
        <v>68.41</v>
      </c>
      <c r="AQ40" s="197">
        <v>18.2</v>
      </c>
      <c r="AR40" s="197">
        <v>25.9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158.88999999999999</v>
      </c>
      <c r="L41" s="197">
        <v>63.14</v>
      </c>
      <c r="M41" s="197">
        <v>0</v>
      </c>
      <c r="N41" s="197">
        <v>14.4</v>
      </c>
      <c r="O41" s="197">
        <v>48.76</v>
      </c>
      <c r="P41" s="197">
        <v>49.46</v>
      </c>
      <c r="Q41" s="197">
        <v>4.92</v>
      </c>
      <c r="R41" s="197">
        <v>6.19</v>
      </c>
      <c r="S41" s="197">
        <v>6.48</v>
      </c>
      <c r="T41" s="197">
        <v>0</v>
      </c>
      <c r="U41" s="197">
        <v>235.86</v>
      </c>
      <c r="V41" s="197">
        <v>4.0999999999999996</v>
      </c>
      <c r="W41" s="197">
        <v>11.04</v>
      </c>
      <c r="X41" s="197">
        <v>36.270000000000003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25</v>
      </c>
      <c r="AF41" s="197">
        <v>0</v>
      </c>
      <c r="AG41" s="197">
        <v>0</v>
      </c>
      <c r="AH41" s="197">
        <v>0</v>
      </c>
      <c r="AI41" s="202">
        <v>57.6</v>
      </c>
      <c r="AJ41" s="197">
        <v>0</v>
      </c>
      <c r="AK41" s="197">
        <v>0</v>
      </c>
      <c r="AL41" s="197">
        <v>0</v>
      </c>
      <c r="AM41" s="197">
        <v>80</v>
      </c>
      <c r="AN41" s="197">
        <v>0</v>
      </c>
      <c r="AO41">
        <v>0</v>
      </c>
      <c r="AP41" s="197">
        <v>68.41</v>
      </c>
      <c r="AQ41" s="197">
        <v>18.2</v>
      </c>
      <c r="AR41" s="197">
        <v>25.9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158.88999999999999</v>
      </c>
      <c r="L42" s="197">
        <v>63.14</v>
      </c>
      <c r="M42" s="197">
        <v>0</v>
      </c>
      <c r="N42" s="197">
        <v>14.4</v>
      </c>
      <c r="O42" s="197">
        <v>48.76</v>
      </c>
      <c r="P42" s="197">
        <v>49.46</v>
      </c>
      <c r="Q42" s="197">
        <v>4.92</v>
      </c>
      <c r="R42" s="197">
        <v>6.19</v>
      </c>
      <c r="S42" s="197">
        <v>6.48</v>
      </c>
      <c r="T42" s="197">
        <v>0</v>
      </c>
      <c r="U42" s="197">
        <v>235.86</v>
      </c>
      <c r="V42" s="197">
        <v>4.0999999999999996</v>
      </c>
      <c r="W42" s="197">
        <v>11.04</v>
      </c>
      <c r="X42" s="197">
        <v>36.270000000000003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25</v>
      </c>
      <c r="AF42" s="197">
        <v>0</v>
      </c>
      <c r="AG42" s="197">
        <v>0</v>
      </c>
      <c r="AH42" s="197">
        <v>0</v>
      </c>
      <c r="AI42" s="202">
        <v>57.6</v>
      </c>
      <c r="AJ42" s="197">
        <v>0</v>
      </c>
      <c r="AK42" s="197">
        <v>0</v>
      </c>
      <c r="AL42" s="197">
        <v>0</v>
      </c>
      <c r="AM42" s="197">
        <v>80</v>
      </c>
      <c r="AN42" s="197">
        <v>0</v>
      </c>
      <c r="AO42">
        <v>0</v>
      </c>
      <c r="AP42" s="197">
        <v>68.41</v>
      </c>
      <c r="AQ42" s="197">
        <v>18.2</v>
      </c>
      <c r="AR42" s="197">
        <v>25.9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158.88999999999999</v>
      </c>
      <c r="L43" s="197">
        <v>63.14</v>
      </c>
      <c r="M43" s="197">
        <v>0</v>
      </c>
      <c r="N43" s="197">
        <v>14.4</v>
      </c>
      <c r="O43" s="197">
        <v>48.76</v>
      </c>
      <c r="P43" s="197">
        <v>49.46</v>
      </c>
      <c r="Q43" s="197">
        <v>4.92</v>
      </c>
      <c r="R43" s="197">
        <v>6.19</v>
      </c>
      <c r="S43" s="197">
        <v>6.48</v>
      </c>
      <c r="T43" s="197">
        <v>0</v>
      </c>
      <c r="U43" s="197">
        <v>235.86</v>
      </c>
      <c r="V43" s="197">
        <v>4.0999999999999996</v>
      </c>
      <c r="W43" s="197">
        <v>11.04</v>
      </c>
      <c r="X43" s="197">
        <v>36.270000000000003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25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80</v>
      </c>
      <c r="AN43" s="197">
        <v>0</v>
      </c>
      <c r="AO43">
        <v>0</v>
      </c>
      <c r="AP43" s="197">
        <v>68.41</v>
      </c>
      <c r="AQ43" s="197">
        <v>18.2</v>
      </c>
      <c r="AR43" s="197">
        <v>25.9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158.88999999999999</v>
      </c>
      <c r="L44" s="197">
        <v>63.14</v>
      </c>
      <c r="M44" s="197">
        <v>0</v>
      </c>
      <c r="N44" s="197">
        <v>14.4</v>
      </c>
      <c r="O44" s="197">
        <v>48.76</v>
      </c>
      <c r="P44" s="197">
        <v>49.46</v>
      </c>
      <c r="Q44" s="197">
        <v>4.92</v>
      </c>
      <c r="R44" s="197">
        <v>6.19</v>
      </c>
      <c r="S44" s="197">
        <v>6.48</v>
      </c>
      <c r="T44" s="197">
        <v>0</v>
      </c>
      <c r="U44" s="197">
        <v>235.86</v>
      </c>
      <c r="V44" s="197">
        <v>4.0999999999999996</v>
      </c>
      <c r="W44" s="197">
        <v>11.04</v>
      </c>
      <c r="X44" s="197">
        <v>36.270000000000003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25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80</v>
      </c>
      <c r="AN44" s="197">
        <v>0</v>
      </c>
      <c r="AO44">
        <v>0</v>
      </c>
      <c r="AP44" s="197">
        <v>68.41</v>
      </c>
      <c r="AQ44" s="197">
        <v>18.2</v>
      </c>
      <c r="AR44" s="197">
        <v>25.9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158.88999999999999</v>
      </c>
      <c r="L45" s="197">
        <v>63.14</v>
      </c>
      <c r="M45" s="197">
        <v>0</v>
      </c>
      <c r="N45" s="197">
        <v>14.4</v>
      </c>
      <c r="O45" s="197">
        <v>48.76</v>
      </c>
      <c r="P45" s="197">
        <v>49.46</v>
      </c>
      <c r="Q45" s="197">
        <v>4.92</v>
      </c>
      <c r="R45" s="197">
        <v>6.19</v>
      </c>
      <c r="S45" s="197">
        <v>6.48</v>
      </c>
      <c r="T45" s="197">
        <v>0</v>
      </c>
      <c r="U45" s="197">
        <v>235.86</v>
      </c>
      <c r="V45" s="197">
        <v>4.0999999999999996</v>
      </c>
      <c r="W45" s="197">
        <v>11.04</v>
      </c>
      <c r="X45" s="197">
        <v>36.270000000000003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25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80</v>
      </c>
      <c r="AN45" s="197">
        <v>0</v>
      </c>
      <c r="AO45">
        <v>0</v>
      </c>
      <c r="AP45" s="197">
        <v>68.41</v>
      </c>
      <c r="AQ45" s="197">
        <v>18.2</v>
      </c>
      <c r="AR45" s="197">
        <v>25.9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158.88999999999999</v>
      </c>
      <c r="L46" s="197">
        <v>63.14</v>
      </c>
      <c r="M46" s="197">
        <v>0</v>
      </c>
      <c r="N46" s="197">
        <v>14.4</v>
      </c>
      <c r="O46" s="197">
        <v>48.76</v>
      </c>
      <c r="P46" s="197">
        <v>49.46</v>
      </c>
      <c r="Q46" s="197">
        <v>4.92</v>
      </c>
      <c r="R46" s="197">
        <v>6.19</v>
      </c>
      <c r="S46" s="197">
        <v>6.48</v>
      </c>
      <c r="T46" s="197">
        <v>0</v>
      </c>
      <c r="U46" s="197">
        <v>235.86</v>
      </c>
      <c r="V46" s="197">
        <v>4.0999999999999996</v>
      </c>
      <c r="W46" s="197">
        <v>11.04</v>
      </c>
      <c r="X46" s="197">
        <v>36.270000000000003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25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80</v>
      </c>
      <c r="AN46" s="197">
        <v>0</v>
      </c>
      <c r="AO46">
        <v>0</v>
      </c>
      <c r="AP46" s="197">
        <v>68.41</v>
      </c>
      <c r="AQ46" s="197">
        <v>18.2</v>
      </c>
      <c r="AR46" s="197">
        <v>25.9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158.88999999999999</v>
      </c>
      <c r="L47" s="197">
        <v>63.14</v>
      </c>
      <c r="M47" s="197">
        <v>0</v>
      </c>
      <c r="N47" s="197">
        <v>14.4</v>
      </c>
      <c r="O47" s="197">
        <v>48.76</v>
      </c>
      <c r="P47" s="197">
        <v>49.46</v>
      </c>
      <c r="Q47" s="197">
        <v>4.92</v>
      </c>
      <c r="R47" s="197">
        <v>6.19</v>
      </c>
      <c r="S47" s="197">
        <v>6.48</v>
      </c>
      <c r="T47" s="197">
        <v>0</v>
      </c>
      <c r="U47" s="197">
        <v>235.86</v>
      </c>
      <c r="V47" s="197">
        <v>4.0999999999999996</v>
      </c>
      <c r="W47" s="197">
        <v>11.04</v>
      </c>
      <c r="X47" s="197">
        <v>36.270000000000003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25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80</v>
      </c>
      <c r="AN47" s="197">
        <v>0</v>
      </c>
      <c r="AO47">
        <v>0</v>
      </c>
      <c r="AP47" s="197">
        <v>68.41</v>
      </c>
      <c r="AQ47" s="197">
        <v>18.2</v>
      </c>
      <c r="AR47" s="197">
        <v>25.9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158.88999999999999</v>
      </c>
      <c r="L48" s="197">
        <v>63.14</v>
      </c>
      <c r="M48" s="197">
        <v>0</v>
      </c>
      <c r="N48" s="197">
        <v>14.4</v>
      </c>
      <c r="O48" s="197">
        <v>48.76</v>
      </c>
      <c r="P48" s="197">
        <v>49.46</v>
      </c>
      <c r="Q48" s="197">
        <v>4.92</v>
      </c>
      <c r="R48" s="197">
        <v>6.19</v>
      </c>
      <c r="S48" s="197">
        <v>6.48</v>
      </c>
      <c r="T48" s="197">
        <v>0</v>
      </c>
      <c r="U48" s="197">
        <v>235.86</v>
      </c>
      <c r="V48" s="197">
        <v>4.0999999999999996</v>
      </c>
      <c r="W48" s="197">
        <v>11.04</v>
      </c>
      <c r="X48" s="197">
        <v>36.270000000000003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25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80</v>
      </c>
      <c r="AN48" s="197">
        <v>0</v>
      </c>
      <c r="AO48">
        <v>0</v>
      </c>
      <c r="AP48" s="197">
        <v>68.41</v>
      </c>
      <c r="AQ48" s="197">
        <v>18.2</v>
      </c>
      <c r="AR48" s="197">
        <v>25.9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158.88999999999999</v>
      </c>
      <c r="L49" s="197">
        <v>63.14</v>
      </c>
      <c r="M49" s="197">
        <v>0</v>
      </c>
      <c r="N49" s="197">
        <v>14.4</v>
      </c>
      <c r="O49" s="197">
        <v>48.76</v>
      </c>
      <c r="P49" s="197">
        <v>49.46</v>
      </c>
      <c r="Q49" s="197">
        <v>4.92</v>
      </c>
      <c r="R49" s="197">
        <v>6.19</v>
      </c>
      <c r="S49" s="197">
        <v>6.48</v>
      </c>
      <c r="T49" s="197">
        <v>0</v>
      </c>
      <c r="U49" s="197">
        <v>235.86</v>
      </c>
      <c r="V49" s="197">
        <v>4.0999999999999996</v>
      </c>
      <c r="W49" s="197">
        <v>11.04</v>
      </c>
      <c r="X49" s="197">
        <v>36.270000000000003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25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80</v>
      </c>
      <c r="AN49" s="197">
        <v>0</v>
      </c>
      <c r="AO49">
        <v>0</v>
      </c>
      <c r="AP49" s="197">
        <v>68.41</v>
      </c>
      <c r="AQ49" s="197">
        <v>18.2</v>
      </c>
      <c r="AR49" s="197">
        <v>25.9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158.88999999999999</v>
      </c>
      <c r="L50" s="197">
        <v>63.14</v>
      </c>
      <c r="M50" s="197">
        <v>0</v>
      </c>
      <c r="N50" s="197">
        <v>14.4</v>
      </c>
      <c r="O50" s="197">
        <v>48.76</v>
      </c>
      <c r="P50" s="197">
        <v>49.46</v>
      </c>
      <c r="Q50" s="197">
        <v>4.91</v>
      </c>
      <c r="R50" s="197">
        <v>6.19</v>
      </c>
      <c r="S50" s="197">
        <v>6.48</v>
      </c>
      <c r="T50" s="197">
        <v>0</v>
      </c>
      <c r="U50" s="197">
        <v>235.86</v>
      </c>
      <c r="V50" s="197">
        <v>4.0999999999999996</v>
      </c>
      <c r="W50" s="197">
        <v>11.04</v>
      </c>
      <c r="X50" s="197">
        <v>36.270000000000003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25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80</v>
      </c>
      <c r="AN50" s="197">
        <v>0</v>
      </c>
      <c r="AO50">
        <v>0</v>
      </c>
      <c r="AP50" s="197">
        <v>68.41</v>
      </c>
      <c r="AQ50" s="197">
        <v>18.2</v>
      </c>
      <c r="AR50" s="197">
        <v>25.9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158.88999999999999</v>
      </c>
      <c r="L51" s="197">
        <v>63.14</v>
      </c>
      <c r="M51" s="197">
        <v>0</v>
      </c>
      <c r="N51" s="197">
        <v>14.4</v>
      </c>
      <c r="O51" s="197">
        <v>48.76</v>
      </c>
      <c r="P51" s="197">
        <v>49.46</v>
      </c>
      <c r="Q51" s="197">
        <v>4.91</v>
      </c>
      <c r="R51" s="197">
        <v>6.19</v>
      </c>
      <c r="S51" s="197">
        <v>6.48</v>
      </c>
      <c r="T51" s="197">
        <v>0</v>
      </c>
      <c r="U51" s="197">
        <v>235.86</v>
      </c>
      <c r="V51" s="197">
        <v>4.0999999999999996</v>
      </c>
      <c r="W51" s="197">
        <v>11.04</v>
      </c>
      <c r="X51" s="197">
        <v>36.270000000000003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24.84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80</v>
      </c>
      <c r="AN51" s="197">
        <v>0</v>
      </c>
      <c r="AO51">
        <v>0</v>
      </c>
      <c r="AP51" s="197">
        <v>68.41</v>
      </c>
      <c r="AQ51" s="197">
        <v>18.2</v>
      </c>
      <c r="AR51" s="197">
        <v>25.9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158.88999999999999</v>
      </c>
      <c r="L52" s="197">
        <v>63.14</v>
      </c>
      <c r="M52" s="197">
        <v>0</v>
      </c>
      <c r="N52" s="197">
        <v>14.4</v>
      </c>
      <c r="O52" s="197">
        <v>48.76</v>
      </c>
      <c r="P52" s="197">
        <v>49.46</v>
      </c>
      <c r="Q52" s="197">
        <v>4.91</v>
      </c>
      <c r="R52" s="197">
        <v>6.19</v>
      </c>
      <c r="S52" s="197">
        <v>6.48</v>
      </c>
      <c r="T52" s="197">
        <v>0</v>
      </c>
      <c r="U52" s="197">
        <v>235.86</v>
      </c>
      <c r="V52" s="197">
        <v>4.0999999999999996</v>
      </c>
      <c r="W52" s="197">
        <v>11.04</v>
      </c>
      <c r="X52" s="197">
        <v>36.270000000000003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24.84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80</v>
      </c>
      <c r="AN52" s="197">
        <v>0</v>
      </c>
      <c r="AO52">
        <v>0</v>
      </c>
      <c r="AP52" s="197">
        <v>68.41</v>
      </c>
      <c r="AQ52" s="197">
        <v>18.2</v>
      </c>
      <c r="AR52" s="197">
        <v>25.9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158.88999999999999</v>
      </c>
      <c r="L53" s="197">
        <v>63.14</v>
      </c>
      <c r="M53" s="197">
        <v>0</v>
      </c>
      <c r="N53" s="197">
        <v>14.4</v>
      </c>
      <c r="O53" s="197">
        <v>48.76</v>
      </c>
      <c r="P53" s="197">
        <v>49.46</v>
      </c>
      <c r="Q53" s="197">
        <v>4.91</v>
      </c>
      <c r="R53" s="197">
        <v>6.19</v>
      </c>
      <c r="S53" s="197">
        <v>6.48</v>
      </c>
      <c r="T53" s="197">
        <v>0</v>
      </c>
      <c r="U53" s="197">
        <v>235.86</v>
      </c>
      <c r="V53" s="197">
        <v>4.0999999999999996</v>
      </c>
      <c r="W53" s="197">
        <v>11.04</v>
      </c>
      <c r="X53" s="197">
        <v>36.270000000000003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24.84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80</v>
      </c>
      <c r="AN53" s="197">
        <v>0</v>
      </c>
      <c r="AO53">
        <v>0</v>
      </c>
      <c r="AP53" s="197">
        <v>68.41</v>
      </c>
      <c r="AQ53" s="197">
        <v>18.2</v>
      </c>
      <c r="AR53" s="197">
        <v>25.9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158.88999999999999</v>
      </c>
      <c r="L54" s="197">
        <v>63.14</v>
      </c>
      <c r="M54" s="197">
        <v>0</v>
      </c>
      <c r="N54" s="197">
        <v>14.4</v>
      </c>
      <c r="O54" s="197">
        <v>48.76</v>
      </c>
      <c r="P54" s="197">
        <v>49.46</v>
      </c>
      <c r="Q54" s="197">
        <v>4.91</v>
      </c>
      <c r="R54" s="197">
        <v>6.19</v>
      </c>
      <c r="S54" s="197">
        <v>6.48</v>
      </c>
      <c r="T54" s="197">
        <v>0</v>
      </c>
      <c r="U54" s="197">
        <v>235.86</v>
      </c>
      <c r="V54" s="197">
        <v>4.0999999999999996</v>
      </c>
      <c r="W54" s="197">
        <v>11.04</v>
      </c>
      <c r="X54" s="197">
        <v>36.270000000000003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24.84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80</v>
      </c>
      <c r="AN54" s="197">
        <v>0</v>
      </c>
      <c r="AO54">
        <v>0</v>
      </c>
      <c r="AP54" s="197">
        <v>68.41</v>
      </c>
      <c r="AQ54" s="197">
        <v>18.2</v>
      </c>
      <c r="AR54" s="197">
        <v>25.9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158.88999999999999</v>
      </c>
      <c r="L55" s="197">
        <v>63.14</v>
      </c>
      <c r="M55" s="197">
        <v>0</v>
      </c>
      <c r="N55" s="197">
        <v>14.4</v>
      </c>
      <c r="O55" s="197">
        <v>48.76</v>
      </c>
      <c r="P55" s="197">
        <v>49.46</v>
      </c>
      <c r="Q55" s="197">
        <v>4.91</v>
      </c>
      <c r="R55" s="197">
        <v>6.19</v>
      </c>
      <c r="S55" s="197">
        <v>6.48</v>
      </c>
      <c r="T55" s="197">
        <v>0</v>
      </c>
      <c r="U55" s="197">
        <v>235.86</v>
      </c>
      <c r="V55" s="197">
        <v>4.0999999999999996</v>
      </c>
      <c r="W55" s="197">
        <v>11.04</v>
      </c>
      <c r="X55" s="197">
        <v>36.270000000000003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24.67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80</v>
      </c>
      <c r="AN55" s="197">
        <v>0</v>
      </c>
      <c r="AO55">
        <v>0</v>
      </c>
      <c r="AP55" s="197">
        <v>68.41</v>
      </c>
      <c r="AQ55" s="197">
        <v>18.2</v>
      </c>
      <c r="AR55" s="197">
        <v>25.9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158.88999999999999</v>
      </c>
      <c r="L56" s="197">
        <v>63.14</v>
      </c>
      <c r="M56" s="197">
        <v>0</v>
      </c>
      <c r="N56" s="197">
        <v>14.4</v>
      </c>
      <c r="O56" s="197">
        <v>48.76</v>
      </c>
      <c r="P56" s="197">
        <v>42.28</v>
      </c>
      <c r="Q56" s="197">
        <v>4.91</v>
      </c>
      <c r="R56" s="197">
        <v>6.19</v>
      </c>
      <c r="S56" s="197">
        <v>6.48</v>
      </c>
      <c r="T56" s="197">
        <v>0</v>
      </c>
      <c r="U56" s="197">
        <v>235.86</v>
      </c>
      <c r="V56" s="197">
        <v>4.0999999999999996</v>
      </c>
      <c r="W56" s="197">
        <v>11.04</v>
      </c>
      <c r="X56" s="197">
        <v>36.270000000000003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24.83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80</v>
      </c>
      <c r="AN56" s="197">
        <v>0</v>
      </c>
      <c r="AO56">
        <v>0</v>
      </c>
      <c r="AP56" s="197">
        <v>68.41</v>
      </c>
      <c r="AQ56" s="197">
        <v>18.2</v>
      </c>
      <c r="AR56" s="197">
        <v>25.9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158.88999999999999</v>
      </c>
      <c r="L57" s="197">
        <v>63.14</v>
      </c>
      <c r="M57" s="197">
        <v>0</v>
      </c>
      <c r="N57" s="197">
        <v>14.4</v>
      </c>
      <c r="O57" s="197">
        <v>48.76</v>
      </c>
      <c r="P57" s="197">
        <v>42.28</v>
      </c>
      <c r="Q57" s="197">
        <v>4.91</v>
      </c>
      <c r="R57" s="197">
        <v>6.19</v>
      </c>
      <c r="S57" s="197">
        <v>6.48</v>
      </c>
      <c r="T57" s="197">
        <v>0</v>
      </c>
      <c r="U57" s="197">
        <v>235.86</v>
      </c>
      <c r="V57" s="197">
        <v>4.0999999999999996</v>
      </c>
      <c r="W57" s="197">
        <v>11.04</v>
      </c>
      <c r="X57" s="197">
        <v>36.270000000000003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24.83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80</v>
      </c>
      <c r="AN57" s="197">
        <v>0</v>
      </c>
      <c r="AO57">
        <v>0</v>
      </c>
      <c r="AP57" s="197">
        <v>68.41</v>
      </c>
      <c r="AQ57" s="197">
        <v>18.2</v>
      </c>
      <c r="AR57" s="197">
        <v>25.9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158.88999999999999</v>
      </c>
      <c r="L58" s="197">
        <v>63.14</v>
      </c>
      <c r="M58" s="197">
        <v>0</v>
      </c>
      <c r="N58" s="197">
        <v>14.4</v>
      </c>
      <c r="O58" s="197">
        <v>48.76</v>
      </c>
      <c r="P58" s="197">
        <v>42.28</v>
      </c>
      <c r="Q58" s="197">
        <v>4.91</v>
      </c>
      <c r="R58" s="197">
        <v>6.19</v>
      </c>
      <c r="S58" s="197">
        <v>6.48</v>
      </c>
      <c r="T58" s="197">
        <v>0</v>
      </c>
      <c r="U58" s="197">
        <v>235.86</v>
      </c>
      <c r="V58" s="197">
        <v>4.0999999999999996</v>
      </c>
      <c r="W58" s="197">
        <v>11.04</v>
      </c>
      <c r="X58" s="197">
        <v>36.270000000000003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24.67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80</v>
      </c>
      <c r="AN58" s="197">
        <v>0</v>
      </c>
      <c r="AO58">
        <v>0</v>
      </c>
      <c r="AP58" s="197">
        <v>68.41</v>
      </c>
      <c r="AQ58" s="197">
        <v>18.2</v>
      </c>
      <c r="AR58" s="197">
        <v>25.9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79.45</v>
      </c>
      <c r="L59" s="197">
        <v>63.14</v>
      </c>
      <c r="M59" s="197">
        <v>0</v>
      </c>
      <c r="N59" s="197">
        <v>14.4</v>
      </c>
      <c r="O59" s="197">
        <v>48.76</v>
      </c>
      <c r="P59" s="197">
        <v>42.28</v>
      </c>
      <c r="Q59" s="197">
        <v>4.91</v>
      </c>
      <c r="R59" s="197">
        <v>6.19</v>
      </c>
      <c r="S59" s="197">
        <v>6.48</v>
      </c>
      <c r="T59" s="197">
        <v>0</v>
      </c>
      <c r="U59" s="197">
        <v>235.86</v>
      </c>
      <c r="V59" s="197">
        <v>4.0999999999999996</v>
      </c>
      <c r="W59" s="197">
        <v>11.04</v>
      </c>
      <c r="X59" s="197">
        <v>36.270000000000003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23.58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80</v>
      </c>
      <c r="AN59" s="197">
        <v>0</v>
      </c>
      <c r="AO59">
        <v>0</v>
      </c>
      <c r="AP59" s="197">
        <v>68.41</v>
      </c>
      <c r="AQ59" s="197">
        <v>18.2</v>
      </c>
      <c r="AR59" s="197">
        <v>25.9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79.45</v>
      </c>
      <c r="L60" s="197">
        <v>63.14</v>
      </c>
      <c r="M60" s="197">
        <v>0</v>
      </c>
      <c r="N60" s="197">
        <v>14.4</v>
      </c>
      <c r="O60" s="197">
        <v>48.76</v>
      </c>
      <c r="P60" s="197">
        <v>42.28</v>
      </c>
      <c r="Q60" s="197">
        <v>4.91</v>
      </c>
      <c r="R60" s="197">
        <v>6.19</v>
      </c>
      <c r="S60" s="197">
        <v>6.48</v>
      </c>
      <c r="T60" s="197">
        <v>0</v>
      </c>
      <c r="U60" s="197">
        <v>235.86</v>
      </c>
      <c r="V60" s="197">
        <v>4.0999999999999996</v>
      </c>
      <c r="W60" s="197">
        <v>11.04</v>
      </c>
      <c r="X60" s="197">
        <v>36.270000000000003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23.58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80</v>
      </c>
      <c r="AN60" s="197">
        <v>0</v>
      </c>
      <c r="AO60">
        <v>0</v>
      </c>
      <c r="AP60" s="197">
        <v>68.41</v>
      </c>
      <c r="AQ60" s="197">
        <v>18.2</v>
      </c>
      <c r="AR60" s="197">
        <v>25.9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79.45</v>
      </c>
      <c r="L61" s="197">
        <v>63.14</v>
      </c>
      <c r="M61" s="197">
        <v>0</v>
      </c>
      <c r="N61" s="197">
        <v>14.4</v>
      </c>
      <c r="O61" s="197">
        <v>48.76</v>
      </c>
      <c r="P61" s="197">
        <v>42.28</v>
      </c>
      <c r="Q61" s="197">
        <v>4.91</v>
      </c>
      <c r="R61" s="197">
        <v>6.19</v>
      </c>
      <c r="S61" s="197">
        <v>6.48</v>
      </c>
      <c r="T61" s="197">
        <v>0</v>
      </c>
      <c r="U61" s="197">
        <v>235.86</v>
      </c>
      <c r="V61" s="197">
        <v>4.0999999999999996</v>
      </c>
      <c r="W61" s="197">
        <v>11.04</v>
      </c>
      <c r="X61" s="197">
        <v>36.270000000000003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23.73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80</v>
      </c>
      <c r="AN61" s="197">
        <v>0</v>
      </c>
      <c r="AO61">
        <v>0</v>
      </c>
      <c r="AP61" s="197">
        <v>68.41</v>
      </c>
      <c r="AQ61" s="197">
        <v>18.2</v>
      </c>
      <c r="AR61" s="197">
        <v>25.9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79.45</v>
      </c>
      <c r="L62" s="197">
        <v>63.14</v>
      </c>
      <c r="M62" s="197">
        <v>0</v>
      </c>
      <c r="N62" s="197">
        <v>14.4</v>
      </c>
      <c r="O62" s="197">
        <v>48.76</v>
      </c>
      <c r="P62" s="197">
        <v>42.28</v>
      </c>
      <c r="Q62" s="197">
        <v>4.91</v>
      </c>
      <c r="R62" s="197">
        <v>6.19</v>
      </c>
      <c r="S62" s="197">
        <v>6.48</v>
      </c>
      <c r="T62" s="197">
        <v>0</v>
      </c>
      <c r="U62" s="197">
        <v>235.86</v>
      </c>
      <c r="V62" s="197">
        <v>4.0999999999999996</v>
      </c>
      <c r="W62" s="197">
        <v>11.04</v>
      </c>
      <c r="X62" s="197">
        <v>36.270000000000003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23.73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80</v>
      </c>
      <c r="AN62" s="197">
        <v>0</v>
      </c>
      <c r="AO62">
        <v>0</v>
      </c>
      <c r="AP62" s="197">
        <v>68.41</v>
      </c>
      <c r="AQ62" s="197">
        <v>18.2</v>
      </c>
      <c r="AR62" s="197">
        <v>25.9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79.45</v>
      </c>
      <c r="L63" s="197">
        <v>63.14</v>
      </c>
      <c r="M63" s="197">
        <v>0</v>
      </c>
      <c r="N63" s="197">
        <v>14.4</v>
      </c>
      <c r="O63" s="197">
        <v>48.76</v>
      </c>
      <c r="P63" s="197">
        <v>42.28</v>
      </c>
      <c r="Q63" s="197">
        <v>4.91</v>
      </c>
      <c r="R63" s="197">
        <v>6.19</v>
      </c>
      <c r="S63" s="197">
        <v>6.48</v>
      </c>
      <c r="T63" s="197">
        <v>0</v>
      </c>
      <c r="U63" s="197">
        <v>235.86</v>
      </c>
      <c r="V63" s="197">
        <v>4.0999999999999996</v>
      </c>
      <c r="W63" s="197">
        <v>11.04</v>
      </c>
      <c r="X63" s="197">
        <v>36.270000000000003</v>
      </c>
      <c r="Y63" s="197">
        <v>0</v>
      </c>
      <c r="Z63">
        <v>0</v>
      </c>
      <c r="AA63" s="197">
        <v>9.52</v>
      </c>
      <c r="AB63" s="197">
        <v>0</v>
      </c>
      <c r="AC63" s="197">
        <v>0</v>
      </c>
      <c r="AD63" s="197">
        <v>0</v>
      </c>
      <c r="AE63" s="197">
        <v>34.479999999999997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68.72</v>
      </c>
      <c r="AN63" s="197">
        <v>0</v>
      </c>
      <c r="AO63">
        <v>0</v>
      </c>
      <c r="AP63" s="197">
        <v>68.41</v>
      </c>
      <c r="AQ63" s="197">
        <v>18.2</v>
      </c>
      <c r="AR63" s="197">
        <v>25.9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79.45</v>
      </c>
      <c r="L64" s="197">
        <v>63.14</v>
      </c>
      <c r="M64" s="197">
        <v>0</v>
      </c>
      <c r="N64" s="197">
        <v>14.4</v>
      </c>
      <c r="O64" s="197">
        <v>48.76</v>
      </c>
      <c r="P64" s="197">
        <v>42.28</v>
      </c>
      <c r="Q64" s="197">
        <v>4.91</v>
      </c>
      <c r="R64" s="197">
        <v>6.19</v>
      </c>
      <c r="S64" s="197">
        <v>6.48</v>
      </c>
      <c r="T64" s="197">
        <v>0</v>
      </c>
      <c r="U64" s="197">
        <v>235.86</v>
      </c>
      <c r="V64" s="197">
        <v>4.0999999999999996</v>
      </c>
      <c r="W64" s="197">
        <v>11.04</v>
      </c>
      <c r="X64" s="197">
        <v>36.270000000000003</v>
      </c>
      <c r="Y64" s="197">
        <v>0</v>
      </c>
      <c r="Z64">
        <v>0</v>
      </c>
      <c r="AA64" s="197">
        <v>9.23</v>
      </c>
      <c r="AB64" s="197">
        <v>0</v>
      </c>
      <c r="AC64" s="197">
        <v>0</v>
      </c>
      <c r="AD64" s="197">
        <v>0</v>
      </c>
      <c r="AE64" s="197">
        <v>34.479999999999997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66.010000000000005</v>
      </c>
      <c r="AN64" s="197">
        <v>0</v>
      </c>
      <c r="AO64">
        <v>0</v>
      </c>
      <c r="AP64" s="197">
        <v>68.41</v>
      </c>
      <c r="AQ64" s="197">
        <v>18.2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86.69</v>
      </c>
      <c r="L65" s="197">
        <v>63.14</v>
      </c>
      <c r="M65" s="197">
        <v>0</v>
      </c>
      <c r="N65" s="197">
        <v>14.4</v>
      </c>
      <c r="O65" s="197">
        <v>48.76</v>
      </c>
      <c r="P65" s="197">
        <v>42.28</v>
      </c>
      <c r="Q65" s="197">
        <v>4.91</v>
      </c>
      <c r="R65" s="197">
        <v>6.19</v>
      </c>
      <c r="S65" s="197">
        <v>6.48</v>
      </c>
      <c r="T65" s="197">
        <v>0</v>
      </c>
      <c r="U65" s="197">
        <v>235.86</v>
      </c>
      <c r="V65" s="197">
        <v>4.0999999999999996</v>
      </c>
      <c r="W65" s="197">
        <v>11.04</v>
      </c>
      <c r="X65" s="197">
        <v>36.270000000000003</v>
      </c>
      <c r="Y65" s="197">
        <v>0</v>
      </c>
      <c r="Z65">
        <v>0</v>
      </c>
      <c r="AA65" s="197">
        <v>9.23</v>
      </c>
      <c r="AB65" s="197">
        <v>0</v>
      </c>
      <c r="AC65" s="197">
        <v>0</v>
      </c>
      <c r="AD65" s="197">
        <v>0</v>
      </c>
      <c r="AE65" s="197">
        <v>34.479999999999997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88.89</v>
      </c>
      <c r="AN65" s="197">
        <v>0</v>
      </c>
      <c r="AO65">
        <v>0</v>
      </c>
      <c r="AP65" s="197">
        <v>68.41</v>
      </c>
      <c r="AQ65" s="197">
        <v>18.2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88.09</v>
      </c>
      <c r="L66" s="197">
        <v>63.14</v>
      </c>
      <c r="M66" s="197">
        <v>0</v>
      </c>
      <c r="N66" s="197">
        <v>14.4</v>
      </c>
      <c r="O66" s="197">
        <v>48.76</v>
      </c>
      <c r="P66" s="197">
        <v>42.28</v>
      </c>
      <c r="Q66" s="197">
        <v>4.91</v>
      </c>
      <c r="R66" s="197">
        <v>6.19</v>
      </c>
      <c r="S66" s="197">
        <v>6.48</v>
      </c>
      <c r="T66" s="197">
        <v>0</v>
      </c>
      <c r="U66" s="197">
        <v>235.86</v>
      </c>
      <c r="V66" s="197">
        <v>4.0999999999999996</v>
      </c>
      <c r="W66" s="197">
        <v>11.04</v>
      </c>
      <c r="X66" s="197">
        <v>36.270000000000003</v>
      </c>
      <c r="Y66" s="197">
        <v>0</v>
      </c>
      <c r="Z66">
        <v>0</v>
      </c>
      <c r="AA66" s="197">
        <v>9.23</v>
      </c>
      <c r="AB66" s="197">
        <v>0</v>
      </c>
      <c r="AC66" s="197">
        <v>0</v>
      </c>
      <c r="AD66" s="197">
        <v>0</v>
      </c>
      <c r="AE66" s="197">
        <v>34.479999999999997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84.32</v>
      </c>
      <c r="AN66" s="197">
        <v>0</v>
      </c>
      <c r="AO66">
        <v>0</v>
      </c>
      <c r="AP66" s="197">
        <v>68.41</v>
      </c>
      <c r="AQ66" s="197">
        <v>18.2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92.07</v>
      </c>
      <c r="L67" s="197">
        <v>63.14</v>
      </c>
      <c r="M67" s="197">
        <v>0</v>
      </c>
      <c r="N67" s="197">
        <v>14.4</v>
      </c>
      <c r="O67" s="197">
        <v>48.76</v>
      </c>
      <c r="P67" s="197">
        <v>42.28</v>
      </c>
      <c r="Q67" s="197">
        <v>4.91</v>
      </c>
      <c r="R67" s="197">
        <v>6.19</v>
      </c>
      <c r="S67" s="197">
        <v>6.48</v>
      </c>
      <c r="T67" s="197">
        <v>0</v>
      </c>
      <c r="U67" s="197">
        <v>235.86</v>
      </c>
      <c r="V67" s="197">
        <v>4.0999999999999996</v>
      </c>
      <c r="W67" s="197">
        <v>11.04</v>
      </c>
      <c r="X67" s="197">
        <v>36.270000000000003</v>
      </c>
      <c r="Y67" s="197">
        <v>0</v>
      </c>
      <c r="Z67">
        <v>0</v>
      </c>
      <c r="AA67" s="197">
        <v>9.23</v>
      </c>
      <c r="AB67" s="197">
        <v>0</v>
      </c>
      <c r="AC67" s="197">
        <v>0</v>
      </c>
      <c r="AD67" s="197">
        <v>0</v>
      </c>
      <c r="AE67" s="197">
        <v>33.9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100</v>
      </c>
      <c r="AN67" s="197">
        <v>0</v>
      </c>
      <c r="AO67">
        <v>0</v>
      </c>
      <c r="AP67" s="197">
        <v>68.41</v>
      </c>
      <c r="AQ67" s="197">
        <v>18.2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92.41</v>
      </c>
      <c r="L68" s="197">
        <v>63.14</v>
      </c>
      <c r="M68" s="197">
        <v>0</v>
      </c>
      <c r="N68" s="197">
        <v>14.4</v>
      </c>
      <c r="O68" s="197">
        <v>48.76</v>
      </c>
      <c r="P68" s="197">
        <v>42.28</v>
      </c>
      <c r="Q68" s="197">
        <v>4.91</v>
      </c>
      <c r="R68" s="197">
        <v>6.19</v>
      </c>
      <c r="S68" s="197">
        <v>6.48</v>
      </c>
      <c r="T68" s="197">
        <v>0</v>
      </c>
      <c r="U68" s="197">
        <v>235.86</v>
      </c>
      <c r="V68" s="197">
        <v>4.0999999999999996</v>
      </c>
      <c r="W68" s="197">
        <v>11.04</v>
      </c>
      <c r="X68" s="197">
        <v>36.270000000000003</v>
      </c>
      <c r="Y68" s="197">
        <v>0</v>
      </c>
      <c r="Z68">
        <v>0</v>
      </c>
      <c r="AA68" s="197">
        <v>9.23</v>
      </c>
      <c r="AB68" s="197">
        <v>0</v>
      </c>
      <c r="AC68" s="197">
        <v>0</v>
      </c>
      <c r="AD68" s="197">
        <v>0</v>
      </c>
      <c r="AE68" s="197">
        <v>34.880000000000003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100</v>
      </c>
      <c r="AN68" s="197">
        <v>0</v>
      </c>
      <c r="AO68">
        <v>0</v>
      </c>
      <c r="AP68" s="197">
        <v>68.41</v>
      </c>
      <c r="AQ68" s="197">
        <v>18.2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96.39</v>
      </c>
      <c r="L69" s="197">
        <v>63.14</v>
      </c>
      <c r="M69" s="197">
        <v>0</v>
      </c>
      <c r="N69" s="197">
        <v>14.4</v>
      </c>
      <c r="O69" s="197">
        <v>48.76</v>
      </c>
      <c r="P69" s="197">
        <v>42.28</v>
      </c>
      <c r="Q69" s="197">
        <v>4.91</v>
      </c>
      <c r="R69" s="197">
        <v>6.19</v>
      </c>
      <c r="S69" s="197">
        <v>6.48</v>
      </c>
      <c r="T69" s="197">
        <v>0</v>
      </c>
      <c r="U69" s="197">
        <v>235.86</v>
      </c>
      <c r="V69" s="197">
        <v>4.0999999999999996</v>
      </c>
      <c r="W69" s="197">
        <v>10.220000000000001</v>
      </c>
      <c r="X69" s="197">
        <v>36.270000000000003</v>
      </c>
      <c r="Y69" s="197">
        <v>0</v>
      </c>
      <c r="Z69">
        <v>0</v>
      </c>
      <c r="AA69" s="197">
        <v>9.23</v>
      </c>
      <c r="AB69" s="197">
        <v>0</v>
      </c>
      <c r="AC69" s="197">
        <v>0</v>
      </c>
      <c r="AD69" s="197">
        <v>0</v>
      </c>
      <c r="AE69" s="197">
        <v>34.880000000000003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80</v>
      </c>
      <c r="AN69" s="197">
        <v>0</v>
      </c>
      <c r="AO69">
        <v>0</v>
      </c>
      <c r="AP69" s="197">
        <v>68.41</v>
      </c>
      <c r="AQ69" s="197">
        <v>18.2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96.74</v>
      </c>
      <c r="L70" s="197">
        <v>63.14</v>
      </c>
      <c r="M70" s="197">
        <v>0</v>
      </c>
      <c r="N70" s="197">
        <v>14.4</v>
      </c>
      <c r="O70" s="197">
        <v>48.76</v>
      </c>
      <c r="P70" s="197">
        <v>42.28</v>
      </c>
      <c r="Q70" s="197">
        <v>4.91</v>
      </c>
      <c r="R70" s="197">
        <v>6.19</v>
      </c>
      <c r="S70" s="197">
        <v>6.48</v>
      </c>
      <c r="T70" s="197">
        <v>0</v>
      </c>
      <c r="U70" s="197">
        <v>235.86</v>
      </c>
      <c r="V70" s="197">
        <v>4.0999999999999996</v>
      </c>
      <c r="W70" s="197">
        <v>10.220000000000001</v>
      </c>
      <c r="X70" s="197">
        <v>36.270000000000003</v>
      </c>
      <c r="Y70" s="197">
        <v>0</v>
      </c>
      <c r="Z70">
        <v>0</v>
      </c>
      <c r="AA70" s="197">
        <v>9.23</v>
      </c>
      <c r="AB70" s="197">
        <v>0</v>
      </c>
      <c r="AC70" s="197">
        <v>0</v>
      </c>
      <c r="AD70" s="197">
        <v>0</v>
      </c>
      <c r="AE70" s="197">
        <v>35.090000000000003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80</v>
      </c>
      <c r="AN70" s="197">
        <v>0</v>
      </c>
      <c r="AO70">
        <v>0</v>
      </c>
      <c r="AP70" s="197">
        <v>68.41</v>
      </c>
      <c r="AQ70" s="197">
        <v>18.2</v>
      </c>
      <c r="AR70" s="197">
        <v>24.25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100.72</v>
      </c>
      <c r="L71" s="197">
        <v>63.14</v>
      </c>
      <c r="M71" s="197">
        <v>0</v>
      </c>
      <c r="N71" s="197">
        <v>14.4</v>
      </c>
      <c r="O71" s="197">
        <v>48.76</v>
      </c>
      <c r="P71" s="197">
        <v>42.28</v>
      </c>
      <c r="Q71" s="197">
        <v>4.91</v>
      </c>
      <c r="R71" s="197">
        <v>6.19</v>
      </c>
      <c r="S71" s="197">
        <v>6.48</v>
      </c>
      <c r="T71" s="197">
        <v>0</v>
      </c>
      <c r="U71" s="197">
        <v>235.86</v>
      </c>
      <c r="V71" s="197">
        <v>4.0999999999999996</v>
      </c>
      <c r="W71" s="197">
        <v>10.220000000000001</v>
      </c>
      <c r="X71" s="197">
        <v>36.270000000000003</v>
      </c>
      <c r="Y71" s="197">
        <v>0</v>
      </c>
      <c r="Z71">
        <v>0</v>
      </c>
      <c r="AA71" s="197">
        <v>9.23</v>
      </c>
      <c r="AB71" s="197">
        <v>0</v>
      </c>
      <c r="AC71" s="197">
        <v>0</v>
      </c>
      <c r="AD71" s="197">
        <v>0</v>
      </c>
      <c r="AE71" s="197">
        <v>35.090000000000003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80</v>
      </c>
      <c r="AN71" s="197">
        <v>0</v>
      </c>
      <c r="AO71">
        <v>0</v>
      </c>
      <c r="AP71" s="197">
        <v>68.41</v>
      </c>
      <c r="AQ71" s="197">
        <v>18.2</v>
      </c>
      <c r="AR71" s="197">
        <v>21.58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101.07</v>
      </c>
      <c r="L72" s="197">
        <v>63.14</v>
      </c>
      <c r="M72" s="197">
        <v>0</v>
      </c>
      <c r="N72" s="197">
        <v>14.4</v>
      </c>
      <c r="O72" s="197">
        <v>48.76</v>
      </c>
      <c r="P72" s="197">
        <v>42.28</v>
      </c>
      <c r="Q72" s="197">
        <v>4.91</v>
      </c>
      <c r="R72" s="197">
        <v>6.19</v>
      </c>
      <c r="S72" s="197">
        <v>6.48</v>
      </c>
      <c r="T72" s="197">
        <v>0</v>
      </c>
      <c r="U72" s="197">
        <v>235.86</v>
      </c>
      <c r="V72" s="197">
        <v>4.0999999999999996</v>
      </c>
      <c r="W72" s="197">
        <v>10.220000000000001</v>
      </c>
      <c r="X72" s="197">
        <v>36.270000000000003</v>
      </c>
      <c r="Y72" s="197">
        <v>0</v>
      </c>
      <c r="Z72">
        <v>0</v>
      </c>
      <c r="AA72" s="197">
        <v>9.23</v>
      </c>
      <c r="AB72" s="197">
        <v>0</v>
      </c>
      <c r="AC72" s="197">
        <v>0</v>
      </c>
      <c r="AD72" s="197">
        <v>0</v>
      </c>
      <c r="AE72" s="197">
        <v>35.090000000000003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80</v>
      </c>
      <c r="AN72" s="197">
        <v>0</v>
      </c>
      <c r="AO72">
        <v>0</v>
      </c>
      <c r="AP72" s="197">
        <v>68.41</v>
      </c>
      <c r="AQ72" s="197">
        <v>18.2</v>
      </c>
      <c r="AR72" s="197">
        <v>12.91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105.04</v>
      </c>
      <c r="L73" s="197">
        <v>63.14</v>
      </c>
      <c r="M73" s="197">
        <v>0</v>
      </c>
      <c r="N73" s="197">
        <v>14.4</v>
      </c>
      <c r="O73" s="197">
        <v>48.76</v>
      </c>
      <c r="P73" s="197">
        <v>42.28</v>
      </c>
      <c r="Q73" s="197">
        <v>4.91</v>
      </c>
      <c r="R73" s="197">
        <v>6.19</v>
      </c>
      <c r="S73" s="197">
        <v>6.48</v>
      </c>
      <c r="T73" s="197">
        <v>0</v>
      </c>
      <c r="U73" s="197">
        <v>235.86</v>
      </c>
      <c r="V73" s="197">
        <v>4.0999999999999996</v>
      </c>
      <c r="W73" s="197">
        <v>10.220000000000001</v>
      </c>
      <c r="X73" s="197">
        <v>36.270000000000003</v>
      </c>
      <c r="Y73" s="197">
        <v>0</v>
      </c>
      <c r="Z73">
        <v>0</v>
      </c>
      <c r="AA73" s="197">
        <v>9.23</v>
      </c>
      <c r="AB73" s="197">
        <v>0</v>
      </c>
      <c r="AC73" s="197">
        <v>0</v>
      </c>
      <c r="AD73" s="197">
        <v>0</v>
      </c>
      <c r="AE73" s="197">
        <v>35.29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80</v>
      </c>
      <c r="AN73" s="197">
        <v>0</v>
      </c>
      <c r="AO73">
        <v>0</v>
      </c>
      <c r="AP73" s="197">
        <v>68.41</v>
      </c>
      <c r="AQ73" s="197">
        <v>18.2</v>
      </c>
      <c r="AR73" s="197">
        <v>6.18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105.39</v>
      </c>
      <c r="L74" s="197">
        <v>63.14</v>
      </c>
      <c r="M74" s="197">
        <v>0</v>
      </c>
      <c r="N74" s="197">
        <v>14.4</v>
      </c>
      <c r="O74" s="197">
        <v>48.76</v>
      </c>
      <c r="P74" s="197">
        <v>42.28</v>
      </c>
      <c r="Q74" s="197">
        <v>4.91</v>
      </c>
      <c r="R74" s="197">
        <v>6.19</v>
      </c>
      <c r="S74" s="197">
        <v>6.48</v>
      </c>
      <c r="T74" s="197">
        <v>0</v>
      </c>
      <c r="U74" s="197">
        <v>235.86</v>
      </c>
      <c r="V74" s="197">
        <v>4.0999999999999996</v>
      </c>
      <c r="W74" s="197">
        <v>10.220000000000001</v>
      </c>
      <c r="X74" s="197">
        <v>36.270000000000003</v>
      </c>
      <c r="Y74" s="197">
        <v>0</v>
      </c>
      <c r="Z74">
        <v>0</v>
      </c>
      <c r="AA74" s="197">
        <v>9.23</v>
      </c>
      <c r="AB74" s="197">
        <v>0</v>
      </c>
      <c r="AC74" s="197">
        <v>0</v>
      </c>
      <c r="AD74" s="197">
        <v>0</v>
      </c>
      <c r="AE74" s="197">
        <v>35.5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80</v>
      </c>
      <c r="AN74" s="197">
        <v>0</v>
      </c>
      <c r="AO74">
        <v>0</v>
      </c>
      <c r="AP74" s="197">
        <v>68.41</v>
      </c>
      <c r="AQ74" s="197">
        <v>18.2</v>
      </c>
      <c r="AR74" s="197">
        <v>1.35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109.64</v>
      </c>
      <c r="L75" s="197">
        <v>63.14</v>
      </c>
      <c r="M75" s="197">
        <v>0</v>
      </c>
      <c r="N75" s="197">
        <v>14.4</v>
      </c>
      <c r="O75" s="197">
        <v>48.76</v>
      </c>
      <c r="P75" s="197">
        <v>42.28</v>
      </c>
      <c r="Q75" s="197">
        <v>4.91</v>
      </c>
      <c r="R75" s="197">
        <v>6.19</v>
      </c>
      <c r="S75" s="197">
        <v>6.48</v>
      </c>
      <c r="T75" s="197">
        <v>0</v>
      </c>
      <c r="U75" s="197">
        <v>235.86</v>
      </c>
      <c r="V75" s="197">
        <v>4.0999999999999996</v>
      </c>
      <c r="W75" s="197">
        <v>10.220000000000001</v>
      </c>
      <c r="X75" s="197">
        <v>36.270000000000003</v>
      </c>
      <c r="Y75" s="197">
        <v>0</v>
      </c>
      <c r="Z75">
        <v>0</v>
      </c>
      <c r="AA75" s="197">
        <v>9.23</v>
      </c>
      <c r="AB75" s="197">
        <v>0</v>
      </c>
      <c r="AC75" s="197">
        <v>0</v>
      </c>
      <c r="AD75" s="197">
        <v>0</v>
      </c>
      <c r="AE75" s="197">
        <v>35.71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100</v>
      </c>
      <c r="AN75" s="197">
        <v>0</v>
      </c>
      <c r="AO75">
        <v>0</v>
      </c>
      <c r="AP75" s="197">
        <v>68.41</v>
      </c>
      <c r="AQ75" s="197">
        <v>18.2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109.71</v>
      </c>
      <c r="L76" s="197">
        <v>63.14</v>
      </c>
      <c r="M76" s="197">
        <v>0</v>
      </c>
      <c r="N76" s="197">
        <v>14.4</v>
      </c>
      <c r="O76" s="197">
        <v>48.76</v>
      </c>
      <c r="P76" s="197">
        <v>42.28</v>
      </c>
      <c r="Q76" s="197">
        <v>4.91</v>
      </c>
      <c r="R76" s="197">
        <v>6.19</v>
      </c>
      <c r="S76" s="197">
        <v>6.48</v>
      </c>
      <c r="T76" s="197">
        <v>0</v>
      </c>
      <c r="U76" s="197">
        <v>235.86</v>
      </c>
      <c r="V76" s="197">
        <v>4.0999999999999996</v>
      </c>
      <c r="W76" s="197">
        <v>10.220000000000001</v>
      </c>
      <c r="X76" s="197">
        <v>36.270000000000003</v>
      </c>
      <c r="Y76" s="197">
        <v>0</v>
      </c>
      <c r="Z76">
        <v>0</v>
      </c>
      <c r="AA76" s="197">
        <v>9.23</v>
      </c>
      <c r="AB76" s="197">
        <v>0</v>
      </c>
      <c r="AC76" s="197">
        <v>0</v>
      </c>
      <c r="AD76" s="197">
        <v>0</v>
      </c>
      <c r="AE76" s="197">
        <v>35.5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100</v>
      </c>
      <c r="AN76" s="197">
        <v>0</v>
      </c>
      <c r="AO76">
        <v>0</v>
      </c>
      <c r="AP76" s="197">
        <v>68.41</v>
      </c>
      <c r="AQ76" s="197">
        <v>18.2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113.92</v>
      </c>
      <c r="L77" s="197">
        <v>63.14</v>
      </c>
      <c r="M77" s="197">
        <v>0</v>
      </c>
      <c r="N77" s="197">
        <v>14.4</v>
      </c>
      <c r="O77" s="197">
        <v>48.76</v>
      </c>
      <c r="P77" s="197">
        <v>45</v>
      </c>
      <c r="Q77" s="197">
        <v>4.91</v>
      </c>
      <c r="R77" s="197">
        <v>6.19</v>
      </c>
      <c r="S77" s="197">
        <v>6.48</v>
      </c>
      <c r="T77" s="197">
        <v>0</v>
      </c>
      <c r="U77" s="197">
        <v>235.86</v>
      </c>
      <c r="V77" s="197">
        <v>4.0999999999999996</v>
      </c>
      <c r="W77" s="197">
        <v>10.220000000000001</v>
      </c>
      <c r="X77" s="197">
        <v>36.270000000000003</v>
      </c>
      <c r="Y77" s="197">
        <v>0</v>
      </c>
      <c r="Z77">
        <v>0</v>
      </c>
      <c r="AA77" s="197">
        <v>9.23</v>
      </c>
      <c r="AB77" s="197">
        <v>0</v>
      </c>
      <c r="AC77" s="197">
        <v>0</v>
      </c>
      <c r="AD77" s="197">
        <v>0</v>
      </c>
      <c r="AE77" s="197">
        <v>35.979999999999997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100</v>
      </c>
      <c r="AN77" s="197">
        <v>0</v>
      </c>
      <c r="AO77">
        <v>0</v>
      </c>
      <c r="AP77" s="197">
        <v>68.41</v>
      </c>
      <c r="AQ77" s="197">
        <v>18.2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0.4</v>
      </c>
      <c r="E78" s="197">
        <v>0</v>
      </c>
      <c r="F78" s="197">
        <v>0</v>
      </c>
      <c r="G78" s="197">
        <v>0.42</v>
      </c>
      <c r="H78" s="197">
        <v>0</v>
      </c>
      <c r="I78" s="197">
        <v>0</v>
      </c>
      <c r="J78" s="197">
        <v>2.27</v>
      </c>
      <c r="K78" s="197">
        <v>114.03</v>
      </c>
      <c r="L78" s="197">
        <v>63.14</v>
      </c>
      <c r="M78" s="197">
        <v>0</v>
      </c>
      <c r="N78" s="197">
        <v>14.4</v>
      </c>
      <c r="O78" s="197">
        <v>48.76</v>
      </c>
      <c r="P78" s="197">
        <v>46.75</v>
      </c>
      <c r="Q78" s="197">
        <v>4.91</v>
      </c>
      <c r="R78" s="197">
        <v>6.19</v>
      </c>
      <c r="S78" s="197">
        <v>6.48</v>
      </c>
      <c r="T78" s="197">
        <v>0</v>
      </c>
      <c r="U78" s="197">
        <v>235.86</v>
      </c>
      <c r="V78" s="197">
        <v>4.0999999999999996</v>
      </c>
      <c r="W78" s="197">
        <v>10.220000000000001</v>
      </c>
      <c r="X78" s="197">
        <v>36.270000000000003</v>
      </c>
      <c r="Y78" s="197">
        <v>0</v>
      </c>
      <c r="Z78">
        <v>0</v>
      </c>
      <c r="AA78" s="197">
        <v>9.23</v>
      </c>
      <c r="AB78" s="197">
        <v>0</v>
      </c>
      <c r="AC78" s="197">
        <v>0</v>
      </c>
      <c r="AD78" s="197">
        <v>0</v>
      </c>
      <c r="AE78" s="197">
        <v>35.979999999999997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100</v>
      </c>
      <c r="AN78" s="197">
        <v>0</v>
      </c>
      <c r="AO78">
        <v>0</v>
      </c>
      <c r="AP78" s="197">
        <v>68.41</v>
      </c>
      <c r="AQ78" s="197">
        <v>18.2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0.48</v>
      </c>
      <c r="K79" s="197">
        <v>118.17</v>
      </c>
      <c r="L79" s="197">
        <v>63.14</v>
      </c>
      <c r="M79" s="197">
        <v>0</v>
      </c>
      <c r="N79" s="197">
        <v>14.4</v>
      </c>
      <c r="O79" s="197">
        <v>48.76</v>
      </c>
      <c r="P79" s="197">
        <v>47.48</v>
      </c>
      <c r="Q79" s="197">
        <v>4.91</v>
      </c>
      <c r="R79" s="197">
        <v>6.19</v>
      </c>
      <c r="S79" s="197">
        <v>6.48</v>
      </c>
      <c r="T79" s="197">
        <v>0</v>
      </c>
      <c r="U79" s="197">
        <v>235.86</v>
      </c>
      <c r="V79" s="197">
        <v>4.0999999999999996</v>
      </c>
      <c r="W79" s="197">
        <v>10.220000000000001</v>
      </c>
      <c r="X79" s="197">
        <v>36.270000000000003</v>
      </c>
      <c r="Y79" s="197">
        <v>0</v>
      </c>
      <c r="Z79">
        <v>0</v>
      </c>
      <c r="AA79" s="197">
        <v>9.23</v>
      </c>
      <c r="AB79" s="197">
        <v>0</v>
      </c>
      <c r="AC79" s="197">
        <v>0</v>
      </c>
      <c r="AD79" s="197">
        <v>0</v>
      </c>
      <c r="AE79" s="197">
        <v>36.43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100</v>
      </c>
      <c r="AN79" s="197">
        <v>0</v>
      </c>
      <c r="AO79">
        <v>0</v>
      </c>
      <c r="AP79" s="197">
        <v>68.41</v>
      </c>
      <c r="AQ79" s="197">
        <v>18.2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118.36</v>
      </c>
      <c r="L80" s="197">
        <v>63.14</v>
      </c>
      <c r="M80" s="197">
        <v>0</v>
      </c>
      <c r="N80" s="197">
        <v>14.4</v>
      </c>
      <c r="O80" s="197">
        <v>48.76</v>
      </c>
      <c r="P80" s="197">
        <v>46.77</v>
      </c>
      <c r="Q80" s="197">
        <v>4.91</v>
      </c>
      <c r="R80" s="197">
        <v>6.19</v>
      </c>
      <c r="S80" s="197">
        <v>6.48</v>
      </c>
      <c r="T80" s="197">
        <v>0</v>
      </c>
      <c r="U80" s="197">
        <v>235.86</v>
      </c>
      <c r="V80" s="197">
        <v>4.0999999999999996</v>
      </c>
      <c r="W80" s="197">
        <v>10.220000000000001</v>
      </c>
      <c r="X80" s="197">
        <v>36.270000000000003</v>
      </c>
      <c r="Y80" s="197">
        <v>0</v>
      </c>
      <c r="Z80">
        <v>0</v>
      </c>
      <c r="AA80" s="197">
        <v>9.23</v>
      </c>
      <c r="AB80" s="197">
        <v>0</v>
      </c>
      <c r="AC80" s="197">
        <v>0</v>
      </c>
      <c r="AD80" s="197">
        <v>0</v>
      </c>
      <c r="AE80" s="197">
        <v>36.43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100</v>
      </c>
      <c r="AN80" s="197">
        <v>0</v>
      </c>
      <c r="AO80">
        <v>0</v>
      </c>
      <c r="AP80" s="197">
        <v>68.41</v>
      </c>
      <c r="AQ80" s="197">
        <v>18.2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122.35</v>
      </c>
      <c r="L81" s="197">
        <v>63.14</v>
      </c>
      <c r="M81" s="197">
        <v>0</v>
      </c>
      <c r="N81" s="197">
        <v>14.4</v>
      </c>
      <c r="O81" s="197">
        <v>48.76</v>
      </c>
      <c r="P81" s="197">
        <v>46.77</v>
      </c>
      <c r="Q81" s="197">
        <v>4.91</v>
      </c>
      <c r="R81" s="197">
        <v>6.19</v>
      </c>
      <c r="S81" s="197">
        <v>6.48</v>
      </c>
      <c r="T81" s="197">
        <v>0</v>
      </c>
      <c r="U81" s="197">
        <v>235.86</v>
      </c>
      <c r="V81" s="197">
        <v>4.0999999999999996</v>
      </c>
      <c r="W81" s="197">
        <v>10.79</v>
      </c>
      <c r="X81" s="197">
        <v>36.270000000000003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25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100</v>
      </c>
      <c r="AN81" s="197">
        <v>0</v>
      </c>
      <c r="AO81">
        <v>0</v>
      </c>
      <c r="AP81" s="197">
        <v>68.41</v>
      </c>
      <c r="AQ81" s="197">
        <v>18.2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126.7</v>
      </c>
      <c r="L82" s="197">
        <v>63.14</v>
      </c>
      <c r="M82" s="197">
        <v>0</v>
      </c>
      <c r="N82" s="197">
        <v>14.4</v>
      </c>
      <c r="O82" s="197">
        <v>48.76</v>
      </c>
      <c r="P82" s="197">
        <v>46.77</v>
      </c>
      <c r="Q82" s="197">
        <v>4.91</v>
      </c>
      <c r="R82" s="197">
        <v>6.19</v>
      </c>
      <c r="S82" s="197">
        <v>6.48</v>
      </c>
      <c r="T82" s="197">
        <v>0</v>
      </c>
      <c r="U82" s="197">
        <v>235.86</v>
      </c>
      <c r="V82" s="197">
        <v>4.0999999999999996</v>
      </c>
      <c r="W82" s="197">
        <v>10.82</v>
      </c>
      <c r="X82" s="197">
        <v>36.270000000000003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25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100</v>
      </c>
      <c r="AN82" s="197">
        <v>0</v>
      </c>
      <c r="AO82">
        <v>0</v>
      </c>
      <c r="AP82" s="197">
        <v>68.41</v>
      </c>
      <c r="AQ82" s="197">
        <v>18.2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131.04</v>
      </c>
      <c r="L83" s="197">
        <v>63.14</v>
      </c>
      <c r="M83" s="197">
        <v>0</v>
      </c>
      <c r="N83" s="197">
        <v>14.4</v>
      </c>
      <c r="O83" s="197">
        <v>48.76</v>
      </c>
      <c r="P83" s="197">
        <v>46.77</v>
      </c>
      <c r="Q83" s="197">
        <v>4.91</v>
      </c>
      <c r="R83" s="197">
        <v>6.19</v>
      </c>
      <c r="S83" s="197">
        <v>6.48</v>
      </c>
      <c r="T83" s="197">
        <v>0</v>
      </c>
      <c r="U83" s="197">
        <v>235.86</v>
      </c>
      <c r="V83" s="197">
        <v>4.0999999999999996</v>
      </c>
      <c r="W83" s="197">
        <v>10.82</v>
      </c>
      <c r="X83" s="197">
        <v>36.270000000000003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25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100</v>
      </c>
      <c r="AN83" s="197">
        <v>0</v>
      </c>
      <c r="AO83">
        <v>0</v>
      </c>
      <c r="AP83" s="197">
        <v>68.41</v>
      </c>
      <c r="AQ83" s="197">
        <v>18.2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135.38</v>
      </c>
      <c r="L84" s="197">
        <v>63.14</v>
      </c>
      <c r="M84" s="197">
        <v>0</v>
      </c>
      <c r="N84" s="197">
        <v>14.4</v>
      </c>
      <c r="O84" s="197">
        <v>48.76</v>
      </c>
      <c r="P84" s="197">
        <v>46.77</v>
      </c>
      <c r="Q84" s="197">
        <v>4.91</v>
      </c>
      <c r="R84" s="197">
        <v>6.19</v>
      </c>
      <c r="S84" s="197">
        <v>6.48</v>
      </c>
      <c r="T84" s="197">
        <v>0</v>
      </c>
      <c r="U84" s="197">
        <v>235.86</v>
      </c>
      <c r="V84" s="197">
        <v>4.0999999999999996</v>
      </c>
      <c r="W84" s="197">
        <v>10.82</v>
      </c>
      <c r="X84" s="197">
        <v>36.270000000000003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25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100</v>
      </c>
      <c r="AN84" s="197">
        <v>0</v>
      </c>
      <c r="AO84">
        <v>0</v>
      </c>
      <c r="AP84" s="197">
        <v>68.41</v>
      </c>
      <c r="AQ84" s="197">
        <v>18.2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139.72</v>
      </c>
      <c r="L85" s="197">
        <v>63.14</v>
      </c>
      <c r="M85" s="197">
        <v>0</v>
      </c>
      <c r="N85" s="197">
        <v>14.4</v>
      </c>
      <c r="O85" s="197">
        <v>48.76</v>
      </c>
      <c r="P85" s="197">
        <v>46.77</v>
      </c>
      <c r="Q85" s="197">
        <v>4.91</v>
      </c>
      <c r="R85" s="197">
        <v>6.19</v>
      </c>
      <c r="S85" s="197">
        <v>6.48</v>
      </c>
      <c r="T85" s="197">
        <v>0</v>
      </c>
      <c r="U85" s="197">
        <v>235.86</v>
      </c>
      <c r="V85" s="197">
        <v>4.0999999999999996</v>
      </c>
      <c r="W85" s="197">
        <v>10.82</v>
      </c>
      <c r="X85" s="197">
        <v>36.270000000000003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25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100</v>
      </c>
      <c r="AN85" s="197">
        <v>0</v>
      </c>
      <c r="AO85">
        <v>0</v>
      </c>
      <c r="AP85" s="197">
        <v>68.41</v>
      </c>
      <c r="AQ85" s="197">
        <v>18.2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144.06</v>
      </c>
      <c r="L86" s="197">
        <v>63.14</v>
      </c>
      <c r="M86" s="197">
        <v>0</v>
      </c>
      <c r="N86" s="197">
        <v>14.4</v>
      </c>
      <c r="O86" s="197">
        <v>48.76</v>
      </c>
      <c r="P86" s="197">
        <v>46.77</v>
      </c>
      <c r="Q86" s="197">
        <v>4.91</v>
      </c>
      <c r="R86" s="197">
        <v>6.19</v>
      </c>
      <c r="S86" s="197">
        <v>6.48</v>
      </c>
      <c r="T86" s="197">
        <v>0</v>
      </c>
      <c r="U86" s="197">
        <v>235.86</v>
      </c>
      <c r="V86" s="197">
        <v>4.0999999999999996</v>
      </c>
      <c r="W86" s="197">
        <v>10.82</v>
      </c>
      <c r="X86" s="197">
        <v>36.270000000000003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25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100</v>
      </c>
      <c r="AN86" s="197">
        <v>0</v>
      </c>
      <c r="AO86">
        <v>0</v>
      </c>
      <c r="AP86" s="197">
        <v>68.41</v>
      </c>
      <c r="AQ86" s="197">
        <v>18.2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148.41</v>
      </c>
      <c r="L87" s="197">
        <v>63.14</v>
      </c>
      <c r="M87" s="197">
        <v>0</v>
      </c>
      <c r="N87" s="197">
        <v>14.4</v>
      </c>
      <c r="O87" s="197">
        <v>48.76</v>
      </c>
      <c r="P87" s="197">
        <v>46.77</v>
      </c>
      <c r="Q87" s="197">
        <v>4.91</v>
      </c>
      <c r="R87" s="197">
        <v>6.19</v>
      </c>
      <c r="S87" s="197">
        <v>6.48</v>
      </c>
      <c r="T87" s="197">
        <v>0</v>
      </c>
      <c r="U87" s="197">
        <v>235.86</v>
      </c>
      <c r="V87" s="197">
        <v>4.0999999999999996</v>
      </c>
      <c r="W87" s="197">
        <v>10.82</v>
      </c>
      <c r="X87" s="197">
        <v>36.270000000000003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25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100</v>
      </c>
      <c r="AN87" s="197">
        <v>0</v>
      </c>
      <c r="AO87">
        <v>0</v>
      </c>
      <c r="AP87" s="197">
        <v>68.41</v>
      </c>
      <c r="AQ87" s="197">
        <v>18.2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152.76</v>
      </c>
      <c r="L88" s="197">
        <v>63.14</v>
      </c>
      <c r="M88" s="197">
        <v>0</v>
      </c>
      <c r="N88" s="197">
        <v>14.4</v>
      </c>
      <c r="O88" s="197">
        <v>48.76</v>
      </c>
      <c r="P88" s="197">
        <v>46.77</v>
      </c>
      <c r="Q88" s="197">
        <v>4.91</v>
      </c>
      <c r="R88" s="197">
        <v>6.19</v>
      </c>
      <c r="S88" s="197">
        <v>6.48</v>
      </c>
      <c r="T88" s="197">
        <v>0</v>
      </c>
      <c r="U88" s="197">
        <v>235.86</v>
      </c>
      <c r="V88" s="197">
        <v>4.0999999999999996</v>
      </c>
      <c r="W88" s="197">
        <v>10.82</v>
      </c>
      <c r="X88" s="197">
        <v>36.270000000000003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25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100</v>
      </c>
      <c r="AN88" s="197">
        <v>0</v>
      </c>
      <c r="AO88">
        <v>0</v>
      </c>
      <c r="AP88" s="197">
        <v>68.41</v>
      </c>
      <c r="AQ88" s="197">
        <v>18.2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4.7</v>
      </c>
      <c r="E89" s="197">
        <v>0</v>
      </c>
      <c r="F89" s="197">
        <v>0</v>
      </c>
      <c r="G89" s="197">
        <v>15.75</v>
      </c>
      <c r="H89" s="197">
        <v>0</v>
      </c>
      <c r="I89" s="197">
        <v>0</v>
      </c>
      <c r="J89" s="197">
        <v>0</v>
      </c>
      <c r="K89" s="197">
        <v>157.09</v>
      </c>
      <c r="L89" s="197">
        <v>63.14</v>
      </c>
      <c r="M89" s="197">
        <v>0</v>
      </c>
      <c r="N89" s="197">
        <v>14.4</v>
      </c>
      <c r="O89" s="197">
        <v>48.76</v>
      </c>
      <c r="P89" s="197">
        <v>48.86</v>
      </c>
      <c r="Q89" s="197">
        <v>4.91</v>
      </c>
      <c r="R89" s="197">
        <v>6.19</v>
      </c>
      <c r="S89" s="197">
        <v>6.48</v>
      </c>
      <c r="T89" s="197">
        <v>0</v>
      </c>
      <c r="U89" s="197">
        <v>235.86</v>
      </c>
      <c r="V89" s="197">
        <v>4.0999999999999996</v>
      </c>
      <c r="W89" s="197">
        <v>10.82</v>
      </c>
      <c r="X89" s="197">
        <v>36.270000000000003</v>
      </c>
      <c r="Y89" s="197">
        <v>0</v>
      </c>
      <c r="Z89">
        <v>0</v>
      </c>
      <c r="AA89" s="197">
        <v>9.5500000000000007</v>
      </c>
      <c r="AB89" s="197">
        <v>0</v>
      </c>
      <c r="AC89" s="197">
        <v>0</v>
      </c>
      <c r="AD89" s="197">
        <v>0</v>
      </c>
      <c r="AE89" s="197">
        <v>37.35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100</v>
      </c>
      <c r="AN89" s="197">
        <v>0</v>
      </c>
      <c r="AO89">
        <v>0</v>
      </c>
      <c r="AP89" s="197">
        <v>68.41</v>
      </c>
      <c r="AQ89" s="197">
        <v>18.2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8.26</v>
      </c>
      <c r="E90" s="197">
        <v>0</v>
      </c>
      <c r="F90" s="197">
        <v>0</v>
      </c>
      <c r="G90" s="197">
        <v>15.75</v>
      </c>
      <c r="H90" s="197">
        <v>0</v>
      </c>
      <c r="I90" s="197">
        <v>0</v>
      </c>
      <c r="J90" s="197">
        <v>0</v>
      </c>
      <c r="K90" s="197">
        <v>158.88999999999999</v>
      </c>
      <c r="L90" s="197">
        <v>63.14</v>
      </c>
      <c r="M90" s="197">
        <v>0</v>
      </c>
      <c r="N90" s="197">
        <v>14.4</v>
      </c>
      <c r="O90" s="197">
        <v>48.76</v>
      </c>
      <c r="P90" s="197">
        <v>49.28</v>
      </c>
      <c r="Q90" s="197">
        <v>4.91</v>
      </c>
      <c r="R90" s="197">
        <v>6.19</v>
      </c>
      <c r="S90" s="197">
        <v>6.48</v>
      </c>
      <c r="T90" s="197">
        <v>0</v>
      </c>
      <c r="U90" s="197">
        <v>235.86</v>
      </c>
      <c r="V90" s="197">
        <v>4.0999999999999996</v>
      </c>
      <c r="W90" s="197">
        <v>10.82</v>
      </c>
      <c r="X90" s="197">
        <v>36.270000000000003</v>
      </c>
      <c r="Y90" s="197">
        <v>0</v>
      </c>
      <c r="Z90">
        <v>0</v>
      </c>
      <c r="AA90" s="197">
        <v>9.5500000000000007</v>
      </c>
      <c r="AB90" s="197">
        <v>0</v>
      </c>
      <c r="AC90" s="197">
        <v>0</v>
      </c>
      <c r="AD90" s="197">
        <v>0</v>
      </c>
      <c r="AE90" s="197">
        <v>37.35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100</v>
      </c>
      <c r="AN90" s="197">
        <v>0</v>
      </c>
      <c r="AO90">
        <v>0</v>
      </c>
      <c r="AP90" s="197">
        <v>68.41</v>
      </c>
      <c r="AQ90" s="197">
        <v>18.2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7.08</v>
      </c>
      <c r="E91" s="197">
        <v>0</v>
      </c>
      <c r="F91" s="197">
        <v>0</v>
      </c>
      <c r="G91" s="197">
        <v>10.85</v>
      </c>
      <c r="H91" s="197">
        <v>0</v>
      </c>
      <c r="I91" s="197">
        <v>0</v>
      </c>
      <c r="J91" s="197">
        <v>4.59</v>
      </c>
      <c r="K91" s="197">
        <v>158.88999999999999</v>
      </c>
      <c r="L91" s="197">
        <v>63.14</v>
      </c>
      <c r="M91" s="197">
        <v>0</v>
      </c>
      <c r="N91" s="197">
        <v>14.4</v>
      </c>
      <c r="O91" s="197">
        <v>48.76</v>
      </c>
      <c r="P91" s="197">
        <v>49.28</v>
      </c>
      <c r="Q91" s="197">
        <v>4.91</v>
      </c>
      <c r="R91" s="197">
        <v>6.19</v>
      </c>
      <c r="S91" s="197">
        <v>6.48</v>
      </c>
      <c r="T91" s="197">
        <v>0</v>
      </c>
      <c r="U91" s="197">
        <v>235.86</v>
      </c>
      <c r="V91" s="197">
        <v>4.0999999999999996</v>
      </c>
      <c r="W91" s="197">
        <v>10.82</v>
      </c>
      <c r="X91" s="197">
        <v>36.270000000000003</v>
      </c>
      <c r="Y91" s="197">
        <v>0</v>
      </c>
      <c r="Z91">
        <v>0</v>
      </c>
      <c r="AA91" s="197">
        <v>9.5500000000000007</v>
      </c>
      <c r="AB91" s="197">
        <v>0</v>
      </c>
      <c r="AC91" s="197">
        <v>0</v>
      </c>
      <c r="AD91" s="197">
        <v>0</v>
      </c>
      <c r="AE91" s="197">
        <v>37.590000000000003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83.43</v>
      </c>
      <c r="AN91" s="197">
        <v>0</v>
      </c>
      <c r="AO91">
        <v>0</v>
      </c>
      <c r="AP91" s="197">
        <v>68.41</v>
      </c>
      <c r="AQ91" s="197">
        <v>18.2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8.34</v>
      </c>
      <c r="E92" s="197">
        <v>0</v>
      </c>
      <c r="F92" s="197">
        <v>0</v>
      </c>
      <c r="G92" s="197">
        <v>10.85</v>
      </c>
      <c r="H92" s="197">
        <v>0</v>
      </c>
      <c r="I92" s="197">
        <v>0</v>
      </c>
      <c r="J92" s="197">
        <v>8.82</v>
      </c>
      <c r="K92" s="197">
        <v>158.88999999999999</v>
      </c>
      <c r="L92" s="197">
        <v>63.14</v>
      </c>
      <c r="M92" s="197">
        <v>0</v>
      </c>
      <c r="N92" s="197">
        <v>14.4</v>
      </c>
      <c r="O92" s="197">
        <v>48.76</v>
      </c>
      <c r="P92" s="197">
        <v>49.28</v>
      </c>
      <c r="Q92" s="197">
        <v>4.91</v>
      </c>
      <c r="R92" s="197">
        <v>6.19</v>
      </c>
      <c r="S92" s="197">
        <v>6.48</v>
      </c>
      <c r="T92" s="197">
        <v>0</v>
      </c>
      <c r="U92" s="197">
        <v>235.86</v>
      </c>
      <c r="V92" s="197">
        <v>4.0999999999999996</v>
      </c>
      <c r="W92" s="197">
        <v>10.82</v>
      </c>
      <c r="X92" s="197">
        <v>36.270000000000003</v>
      </c>
      <c r="Y92" s="197">
        <v>0</v>
      </c>
      <c r="Z92">
        <v>0</v>
      </c>
      <c r="AA92" s="197">
        <v>9.5500000000000007</v>
      </c>
      <c r="AB92" s="197">
        <v>0</v>
      </c>
      <c r="AC92" s="197">
        <v>0</v>
      </c>
      <c r="AD92" s="197">
        <v>0</v>
      </c>
      <c r="AE92" s="197">
        <v>37.590000000000003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82.98</v>
      </c>
      <c r="AN92" s="197">
        <v>0</v>
      </c>
      <c r="AO92">
        <v>0</v>
      </c>
      <c r="AP92" s="197">
        <v>68.41</v>
      </c>
      <c r="AQ92" s="197">
        <v>18.2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8.5299999999999994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14.48</v>
      </c>
      <c r="K93" s="197">
        <v>158.88999999999999</v>
      </c>
      <c r="L93" s="197">
        <v>63.14</v>
      </c>
      <c r="M93" s="197">
        <v>0</v>
      </c>
      <c r="N93" s="197">
        <v>14.4</v>
      </c>
      <c r="O93" s="197">
        <v>48.76</v>
      </c>
      <c r="P93" s="197">
        <v>49.28</v>
      </c>
      <c r="Q93" s="197">
        <v>4.91</v>
      </c>
      <c r="R93" s="197">
        <v>6.19</v>
      </c>
      <c r="S93" s="197">
        <v>6.48</v>
      </c>
      <c r="T93" s="197">
        <v>0</v>
      </c>
      <c r="U93" s="197">
        <v>235.86</v>
      </c>
      <c r="V93" s="197">
        <v>4.0999999999999996</v>
      </c>
      <c r="W93" s="197">
        <v>10.82</v>
      </c>
      <c r="X93" s="197">
        <v>36.270000000000003</v>
      </c>
      <c r="Y93" s="197">
        <v>0</v>
      </c>
      <c r="Z93">
        <v>0</v>
      </c>
      <c r="AA93" s="197">
        <v>9.5500000000000007</v>
      </c>
      <c r="AB93" s="197">
        <v>0</v>
      </c>
      <c r="AC93" s="197">
        <v>0</v>
      </c>
      <c r="AD93" s="197">
        <v>0</v>
      </c>
      <c r="AE93" s="197">
        <v>37.590000000000003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78.27</v>
      </c>
      <c r="AN93" s="197">
        <v>0</v>
      </c>
      <c r="AO93">
        <v>0</v>
      </c>
      <c r="AP93" s="197">
        <v>68.41</v>
      </c>
      <c r="AQ93" s="197">
        <v>18.2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8.5299999999999994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14.48</v>
      </c>
      <c r="K94" s="197">
        <v>158.88999999999999</v>
      </c>
      <c r="L94" s="197">
        <v>63.14</v>
      </c>
      <c r="M94" s="197">
        <v>0</v>
      </c>
      <c r="N94" s="197">
        <v>14.4</v>
      </c>
      <c r="O94" s="197">
        <v>48.76</v>
      </c>
      <c r="P94" s="197">
        <v>49.28</v>
      </c>
      <c r="Q94" s="197">
        <v>4.91</v>
      </c>
      <c r="R94" s="197">
        <v>6.19</v>
      </c>
      <c r="S94" s="197">
        <v>6.48</v>
      </c>
      <c r="T94" s="197">
        <v>0</v>
      </c>
      <c r="U94" s="197">
        <v>235.86</v>
      </c>
      <c r="V94" s="197">
        <v>4.0999999999999996</v>
      </c>
      <c r="W94" s="197">
        <v>10.82</v>
      </c>
      <c r="X94" s="197">
        <v>36.270000000000003</v>
      </c>
      <c r="Y94" s="197">
        <v>0</v>
      </c>
      <c r="Z94">
        <v>0</v>
      </c>
      <c r="AA94" s="197">
        <v>9.5500000000000007</v>
      </c>
      <c r="AB94" s="197">
        <v>0</v>
      </c>
      <c r="AC94" s="197">
        <v>0</v>
      </c>
      <c r="AD94" s="197">
        <v>0</v>
      </c>
      <c r="AE94" s="197">
        <v>37.590000000000003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76.06</v>
      </c>
      <c r="AN94" s="197">
        <v>0</v>
      </c>
      <c r="AO94">
        <v>0</v>
      </c>
      <c r="AP94" s="197">
        <v>68.41</v>
      </c>
      <c r="AQ94" s="197">
        <v>18.2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8.5299999999999994</v>
      </c>
      <c r="E95" s="197">
        <v>0</v>
      </c>
      <c r="F95" s="197">
        <v>0</v>
      </c>
      <c r="G95" s="197">
        <v>16.27</v>
      </c>
      <c r="H95" s="197">
        <v>0</v>
      </c>
      <c r="I95" s="197">
        <v>0</v>
      </c>
      <c r="J95" s="197">
        <v>14.48</v>
      </c>
      <c r="K95" s="197">
        <v>158.88999999999999</v>
      </c>
      <c r="L95" s="197">
        <v>63.14</v>
      </c>
      <c r="M95" s="197">
        <v>0</v>
      </c>
      <c r="N95" s="197">
        <v>14.4</v>
      </c>
      <c r="O95" s="197">
        <v>48.76</v>
      </c>
      <c r="P95" s="197">
        <v>49.28</v>
      </c>
      <c r="Q95" s="197">
        <v>4.91</v>
      </c>
      <c r="R95" s="197">
        <v>6.19</v>
      </c>
      <c r="S95" s="197">
        <v>6.48</v>
      </c>
      <c r="T95" s="197">
        <v>0</v>
      </c>
      <c r="U95" s="197">
        <v>235.86</v>
      </c>
      <c r="V95" s="197">
        <v>4.0999999999999996</v>
      </c>
      <c r="W95" s="197">
        <v>10.82</v>
      </c>
      <c r="X95" s="197">
        <v>36.270000000000003</v>
      </c>
      <c r="Y95" s="197">
        <v>0</v>
      </c>
      <c r="Z95">
        <v>0</v>
      </c>
      <c r="AA95" s="197">
        <v>9.5500000000000007</v>
      </c>
      <c r="AB95" s="197">
        <v>0</v>
      </c>
      <c r="AC95" s="197">
        <v>0</v>
      </c>
      <c r="AD95" s="197">
        <v>0</v>
      </c>
      <c r="AE95" s="197">
        <v>37.82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88.65</v>
      </c>
      <c r="AN95" s="197">
        <v>0</v>
      </c>
      <c r="AO95">
        <v>0</v>
      </c>
      <c r="AP95" s="197">
        <v>68.41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8.5299999999999994</v>
      </c>
      <c r="E96" s="197">
        <v>0</v>
      </c>
      <c r="F96" s="197">
        <v>0</v>
      </c>
      <c r="G96" s="197">
        <v>16.27</v>
      </c>
      <c r="H96" s="197">
        <v>0</v>
      </c>
      <c r="I96" s="197">
        <v>0</v>
      </c>
      <c r="J96" s="197">
        <v>14.48</v>
      </c>
      <c r="K96" s="197">
        <v>158.88999999999999</v>
      </c>
      <c r="L96" s="197">
        <v>63.14</v>
      </c>
      <c r="M96" s="197">
        <v>0</v>
      </c>
      <c r="N96" s="197">
        <v>14.4</v>
      </c>
      <c r="O96" s="197">
        <v>48.76</v>
      </c>
      <c r="P96" s="197">
        <v>49.28</v>
      </c>
      <c r="Q96" s="197">
        <v>4.91</v>
      </c>
      <c r="R96" s="197">
        <v>6.19</v>
      </c>
      <c r="S96" s="197">
        <v>6.48</v>
      </c>
      <c r="T96" s="197">
        <v>0</v>
      </c>
      <c r="U96" s="197">
        <v>235.86</v>
      </c>
      <c r="V96" s="197">
        <v>4.0999999999999996</v>
      </c>
      <c r="W96" s="197">
        <v>10.82</v>
      </c>
      <c r="X96" s="197">
        <v>36.270000000000003</v>
      </c>
      <c r="Y96" s="197">
        <v>0</v>
      </c>
      <c r="Z96">
        <v>0</v>
      </c>
      <c r="AA96" s="197">
        <v>9.5500000000000007</v>
      </c>
      <c r="AB96" s="197">
        <v>0</v>
      </c>
      <c r="AC96" s="197">
        <v>0</v>
      </c>
      <c r="AD96" s="197">
        <v>0</v>
      </c>
      <c r="AE96" s="197">
        <v>38.06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90.54</v>
      </c>
      <c r="AN96" s="197">
        <v>0</v>
      </c>
      <c r="AO96">
        <v>0</v>
      </c>
      <c r="AP96" s="197">
        <v>68.41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8.5299999999999994</v>
      </c>
      <c r="E97" s="197">
        <v>0</v>
      </c>
      <c r="F97" s="197">
        <v>0</v>
      </c>
      <c r="G97" s="197">
        <v>16.27</v>
      </c>
      <c r="H97" s="197">
        <v>0</v>
      </c>
      <c r="I97" s="197">
        <v>0</v>
      </c>
      <c r="J97" s="197">
        <v>14.48</v>
      </c>
      <c r="K97" s="197">
        <v>158.88999999999999</v>
      </c>
      <c r="L97" s="197">
        <v>63.14</v>
      </c>
      <c r="M97" s="197">
        <v>0</v>
      </c>
      <c r="N97" s="197">
        <v>14.4</v>
      </c>
      <c r="O97" s="197">
        <v>48.76</v>
      </c>
      <c r="P97" s="197">
        <v>49.28</v>
      </c>
      <c r="Q97" s="197">
        <v>4.91</v>
      </c>
      <c r="R97" s="197">
        <v>6.19</v>
      </c>
      <c r="S97" s="197">
        <v>6.48</v>
      </c>
      <c r="T97" s="197">
        <v>0</v>
      </c>
      <c r="U97" s="197">
        <v>235.86</v>
      </c>
      <c r="V97" s="197">
        <v>4.0999999999999996</v>
      </c>
      <c r="W97" s="197">
        <v>10.82</v>
      </c>
      <c r="X97" s="197">
        <v>36.270000000000003</v>
      </c>
      <c r="Y97" s="197">
        <v>0</v>
      </c>
      <c r="Z97">
        <v>0</v>
      </c>
      <c r="AA97" s="197">
        <v>9.5500000000000007</v>
      </c>
      <c r="AB97" s="197">
        <v>0</v>
      </c>
      <c r="AC97" s="197">
        <v>0</v>
      </c>
      <c r="AD97" s="197">
        <v>0</v>
      </c>
      <c r="AE97" s="197">
        <v>38.29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92.84</v>
      </c>
      <c r="AN97" s="197">
        <v>0</v>
      </c>
      <c r="AO97">
        <v>0</v>
      </c>
      <c r="AP97" s="197">
        <v>68.41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8.5299999999999994</v>
      </c>
      <c r="E98" s="197">
        <v>0</v>
      </c>
      <c r="F98" s="197">
        <v>0</v>
      </c>
      <c r="G98" s="197">
        <v>16.27</v>
      </c>
      <c r="H98" s="197">
        <v>0</v>
      </c>
      <c r="I98" s="197">
        <v>0</v>
      </c>
      <c r="J98" s="197">
        <v>14.48</v>
      </c>
      <c r="K98" s="197">
        <v>158.88999999999999</v>
      </c>
      <c r="L98" s="197">
        <v>63.14</v>
      </c>
      <c r="M98" s="197">
        <v>0</v>
      </c>
      <c r="N98" s="197">
        <v>14.4</v>
      </c>
      <c r="O98" s="197">
        <v>48.76</v>
      </c>
      <c r="P98" s="197">
        <v>49.28</v>
      </c>
      <c r="Q98" s="197">
        <v>4.91</v>
      </c>
      <c r="R98" s="197">
        <v>6.19</v>
      </c>
      <c r="S98" s="197">
        <v>6.48</v>
      </c>
      <c r="T98" s="197">
        <v>0</v>
      </c>
      <c r="U98" s="197">
        <v>235.86</v>
      </c>
      <c r="V98" s="197">
        <v>4.0999999999999996</v>
      </c>
      <c r="W98" s="197">
        <v>10.82</v>
      </c>
      <c r="X98" s="197">
        <v>36.270000000000003</v>
      </c>
      <c r="Y98" s="197">
        <v>0</v>
      </c>
      <c r="Z98">
        <v>0</v>
      </c>
      <c r="AA98" s="197">
        <v>9.5500000000000007</v>
      </c>
      <c r="AB98" s="197">
        <v>0</v>
      </c>
      <c r="AC98" s="197">
        <v>0</v>
      </c>
      <c r="AD98" s="197">
        <v>0</v>
      </c>
      <c r="AE98" s="197">
        <v>38.29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86.64</v>
      </c>
      <c r="AN98" s="197">
        <v>0</v>
      </c>
      <c r="AO98">
        <v>0</v>
      </c>
      <c r="AP98" s="197">
        <v>68.41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2.3112500000000001E-2</v>
      </c>
      <c r="E99">
        <f t="shared" si="0"/>
        <v>0</v>
      </c>
      <c r="F99">
        <f t="shared" si="0"/>
        <v>0</v>
      </c>
      <c r="G99">
        <f t="shared" si="0"/>
        <v>4.8965000000000002E-2</v>
      </c>
      <c r="H99">
        <f t="shared" si="0"/>
        <v>0</v>
      </c>
      <c r="I99">
        <f t="shared" si="0"/>
        <v>0</v>
      </c>
      <c r="J99">
        <f t="shared" si="0"/>
        <v>2.8592500000000003E-2</v>
      </c>
      <c r="K99">
        <f t="shared" si="0"/>
        <v>3.4276250000000004</v>
      </c>
      <c r="L99">
        <f t="shared" si="0"/>
        <v>1.515360000000002</v>
      </c>
      <c r="M99">
        <f t="shared" si="0"/>
        <v>0</v>
      </c>
      <c r="N99">
        <f t="shared" si="0"/>
        <v>0.34560000000000024</v>
      </c>
      <c r="O99">
        <f t="shared" si="0"/>
        <v>1.1702400000000028</v>
      </c>
      <c r="P99">
        <f t="shared" si="0"/>
        <v>1.1404500000000006</v>
      </c>
      <c r="Q99">
        <f t="shared" si="0"/>
        <v>0.11787750000000019</v>
      </c>
      <c r="R99">
        <f t="shared" si="0"/>
        <v>0.14856000000000014</v>
      </c>
      <c r="S99">
        <f t="shared" si="0"/>
        <v>0.15552000000000021</v>
      </c>
      <c r="T99">
        <f t="shared" si="0"/>
        <v>0</v>
      </c>
      <c r="U99">
        <f t="shared" si="0"/>
        <v>5.6606400000000079</v>
      </c>
      <c r="V99">
        <f t="shared" si="0"/>
        <v>9.583250000000014E-2</v>
      </c>
      <c r="W99">
        <f t="shared" si="0"/>
        <v>0.26147250000000016</v>
      </c>
      <c r="X99">
        <f t="shared" si="0"/>
        <v>0.8704799999999997</v>
      </c>
      <c r="Y99">
        <f t="shared" si="0"/>
        <v>0</v>
      </c>
      <c r="Z99">
        <f t="shared" si="0"/>
        <v>0</v>
      </c>
      <c r="AA99">
        <f t="shared" si="0"/>
        <v>0.21152999999999997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0.69755249999999991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2.0158100000000001</v>
      </c>
      <c r="AN99">
        <f t="shared" si="0"/>
        <v>0</v>
      </c>
      <c r="AO99">
        <f t="shared" si="0"/>
        <v>0</v>
      </c>
      <c r="AP99">
        <f t="shared" si="0"/>
        <v>1.641839999999998</v>
      </c>
      <c r="AQ99">
        <f t="shared" si="0"/>
        <v>0.41860000000000064</v>
      </c>
      <c r="AR99">
        <f t="shared" si="0"/>
        <v>0.27270749999999983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T27" activePane="bottomRight" state="frozen"/>
      <selection pane="topRight" activeCell="B1" sqref="B1"/>
      <selection pane="bottomLeft" activeCell="A3" sqref="A3"/>
      <selection pane="bottomRight" activeCell="AI39" sqref="AI39:AI42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25</v>
      </c>
      <c r="E3" s="197">
        <v>0</v>
      </c>
      <c r="F3" s="197">
        <v>0</v>
      </c>
      <c r="G3" s="197">
        <v>34.659999999999997</v>
      </c>
      <c r="H3" s="197">
        <v>0</v>
      </c>
      <c r="I3" s="197">
        <v>0</v>
      </c>
      <c r="J3" s="197">
        <v>37.950000000000003</v>
      </c>
      <c r="K3" s="197">
        <v>9.06</v>
      </c>
      <c r="L3" s="197">
        <v>559.92999999999995</v>
      </c>
      <c r="M3" s="197">
        <v>27.32</v>
      </c>
      <c r="N3" s="197">
        <v>17.399999999999999</v>
      </c>
      <c r="O3" s="197">
        <v>0</v>
      </c>
      <c r="P3" s="197">
        <v>30.62</v>
      </c>
      <c r="Q3" s="197">
        <v>5.93</v>
      </c>
      <c r="R3" s="197">
        <v>7.48</v>
      </c>
      <c r="S3" s="197">
        <v>7.84</v>
      </c>
      <c r="T3" s="197">
        <v>0</v>
      </c>
      <c r="U3" s="197">
        <v>51.81</v>
      </c>
      <c r="V3" s="197">
        <v>4.54</v>
      </c>
      <c r="W3" s="197">
        <v>13.19</v>
      </c>
      <c r="X3" s="197">
        <v>43.81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29.32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70</v>
      </c>
      <c r="AN3" s="197">
        <v>0</v>
      </c>
      <c r="AO3">
        <v>0</v>
      </c>
      <c r="AP3" s="197">
        <v>75.2</v>
      </c>
      <c r="AQ3" s="197">
        <v>21.97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25</v>
      </c>
      <c r="E4" s="197">
        <v>0</v>
      </c>
      <c r="F4" s="197">
        <v>0</v>
      </c>
      <c r="G4" s="197">
        <v>34.659999999999997</v>
      </c>
      <c r="H4" s="197">
        <v>0</v>
      </c>
      <c r="I4" s="197">
        <v>0</v>
      </c>
      <c r="J4" s="197">
        <v>37.950000000000003</v>
      </c>
      <c r="K4" s="197">
        <v>9.06</v>
      </c>
      <c r="L4" s="197">
        <v>559.92999999999995</v>
      </c>
      <c r="M4" s="197">
        <v>27.32</v>
      </c>
      <c r="N4" s="197">
        <v>17.399999999999999</v>
      </c>
      <c r="O4" s="197">
        <v>0</v>
      </c>
      <c r="P4" s="197">
        <v>30.62</v>
      </c>
      <c r="Q4" s="197">
        <v>5.93</v>
      </c>
      <c r="R4" s="197">
        <v>7.48</v>
      </c>
      <c r="S4" s="197">
        <v>7.84</v>
      </c>
      <c r="T4" s="197">
        <v>0</v>
      </c>
      <c r="U4" s="197">
        <v>51.81</v>
      </c>
      <c r="V4" s="197">
        <v>4.54</v>
      </c>
      <c r="W4" s="197">
        <v>13.34</v>
      </c>
      <c r="X4" s="197">
        <v>43.81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29.32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70</v>
      </c>
      <c r="AN4" s="197">
        <v>0</v>
      </c>
      <c r="AO4">
        <v>0</v>
      </c>
      <c r="AP4" s="197">
        <v>75.2</v>
      </c>
      <c r="AQ4" s="197">
        <v>21.97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25</v>
      </c>
      <c r="E5" s="197">
        <v>0</v>
      </c>
      <c r="F5" s="197">
        <v>0</v>
      </c>
      <c r="G5" s="197">
        <v>34.659999999999997</v>
      </c>
      <c r="H5" s="197">
        <v>0</v>
      </c>
      <c r="I5" s="197">
        <v>0</v>
      </c>
      <c r="J5" s="197">
        <v>37.950000000000003</v>
      </c>
      <c r="K5" s="197">
        <v>9.06</v>
      </c>
      <c r="L5" s="197">
        <v>559.92999999999995</v>
      </c>
      <c r="M5" s="197">
        <v>27.32</v>
      </c>
      <c r="N5" s="197">
        <v>17.399999999999999</v>
      </c>
      <c r="O5" s="197">
        <v>0</v>
      </c>
      <c r="P5" s="197">
        <v>30.62</v>
      </c>
      <c r="Q5" s="197">
        <v>5.93</v>
      </c>
      <c r="R5" s="197">
        <v>7.48</v>
      </c>
      <c r="S5" s="197">
        <v>7.84</v>
      </c>
      <c r="T5" s="197">
        <v>0</v>
      </c>
      <c r="U5" s="197">
        <v>51.81</v>
      </c>
      <c r="V5" s="197">
        <v>4.54</v>
      </c>
      <c r="W5" s="197">
        <v>13.34</v>
      </c>
      <c r="X5" s="197">
        <v>43.81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29.32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75.2</v>
      </c>
      <c r="AQ5" s="197">
        <v>21.97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25</v>
      </c>
      <c r="E6" s="197">
        <v>0</v>
      </c>
      <c r="F6" s="197">
        <v>0</v>
      </c>
      <c r="G6" s="197">
        <v>34.659999999999997</v>
      </c>
      <c r="H6" s="197">
        <v>0</v>
      </c>
      <c r="I6" s="197">
        <v>0</v>
      </c>
      <c r="J6" s="197">
        <v>37.950000000000003</v>
      </c>
      <c r="K6" s="197">
        <v>9.06</v>
      </c>
      <c r="L6" s="197">
        <v>559.92999999999995</v>
      </c>
      <c r="M6" s="197">
        <v>27.32</v>
      </c>
      <c r="N6" s="197">
        <v>17.399999999999999</v>
      </c>
      <c r="O6" s="197">
        <v>0</v>
      </c>
      <c r="P6" s="197">
        <v>30.62</v>
      </c>
      <c r="Q6" s="197">
        <v>5.93</v>
      </c>
      <c r="R6" s="197">
        <v>7.48</v>
      </c>
      <c r="S6" s="197">
        <v>7.84</v>
      </c>
      <c r="T6" s="197">
        <v>0</v>
      </c>
      <c r="U6" s="197">
        <v>51.81</v>
      </c>
      <c r="V6" s="197">
        <v>4.54</v>
      </c>
      <c r="W6" s="197">
        <v>13.34</v>
      </c>
      <c r="X6" s="197">
        <v>43.81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29.32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70</v>
      </c>
      <c r="AN6" s="197">
        <v>0</v>
      </c>
      <c r="AO6">
        <v>0</v>
      </c>
      <c r="AP6" s="197">
        <v>75.2</v>
      </c>
      <c r="AQ6" s="197">
        <v>21.97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10</v>
      </c>
      <c r="E7" s="197">
        <v>0</v>
      </c>
      <c r="F7" s="197">
        <v>0</v>
      </c>
      <c r="G7" s="197">
        <v>19.66</v>
      </c>
      <c r="H7" s="197">
        <v>0</v>
      </c>
      <c r="I7" s="197">
        <v>0</v>
      </c>
      <c r="J7" s="197">
        <v>23.43</v>
      </c>
      <c r="K7" s="197">
        <v>9.06</v>
      </c>
      <c r="L7" s="197">
        <v>559.92999999999995</v>
      </c>
      <c r="M7" s="197">
        <v>27.32</v>
      </c>
      <c r="N7" s="197">
        <v>17.399999999999999</v>
      </c>
      <c r="O7" s="197">
        <v>0</v>
      </c>
      <c r="P7" s="197">
        <v>30.62</v>
      </c>
      <c r="Q7" s="197">
        <v>5.93</v>
      </c>
      <c r="R7" s="197">
        <v>7.48</v>
      </c>
      <c r="S7" s="197">
        <v>7.84</v>
      </c>
      <c r="T7" s="197">
        <v>0</v>
      </c>
      <c r="U7" s="197">
        <v>51.81</v>
      </c>
      <c r="V7" s="197">
        <v>4.54</v>
      </c>
      <c r="W7" s="197">
        <v>13.34</v>
      </c>
      <c r="X7" s="197">
        <v>43.81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29.32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70</v>
      </c>
      <c r="AN7" s="197">
        <v>0</v>
      </c>
      <c r="AO7">
        <v>0</v>
      </c>
      <c r="AP7" s="197">
        <v>75.2</v>
      </c>
      <c r="AQ7" s="197">
        <v>21.97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9.68</v>
      </c>
      <c r="E8" s="197">
        <v>0</v>
      </c>
      <c r="F8" s="197">
        <v>0</v>
      </c>
      <c r="G8" s="197">
        <v>19.03</v>
      </c>
      <c r="H8" s="197">
        <v>0</v>
      </c>
      <c r="I8" s="197">
        <v>0</v>
      </c>
      <c r="J8" s="197">
        <v>23.43</v>
      </c>
      <c r="K8" s="197">
        <v>9.06</v>
      </c>
      <c r="L8" s="197">
        <v>559.92999999999995</v>
      </c>
      <c r="M8" s="197">
        <v>27.32</v>
      </c>
      <c r="N8" s="197">
        <v>17.399999999999999</v>
      </c>
      <c r="O8" s="197">
        <v>0</v>
      </c>
      <c r="P8" s="197">
        <v>30.62</v>
      </c>
      <c r="Q8" s="197">
        <v>5.93</v>
      </c>
      <c r="R8" s="197">
        <v>7.48</v>
      </c>
      <c r="S8" s="197">
        <v>7.84</v>
      </c>
      <c r="T8" s="197">
        <v>0</v>
      </c>
      <c r="U8" s="197">
        <v>51.81</v>
      </c>
      <c r="V8" s="197">
        <v>4.54</v>
      </c>
      <c r="W8" s="197">
        <v>13.34</v>
      </c>
      <c r="X8" s="197">
        <v>43.81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29.32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70</v>
      </c>
      <c r="AN8" s="197">
        <v>0</v>
      </c>
      <c r="AO8">
        <v>0</v>
      </c>
      <c r="AP8" s="197">
        <v>75.2</v>
      </c>
      <c r="AQ8" s="197">
        <v>21.97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9.68</v>
      </c>
      <c r="E9" s="197">
        <v>0</v>
      </c>
      <c r="F9" s="197">
        <v>0</v>
      </c>
      <c r="G9" s="197">
        <v>19.03</v>
      </c>
      <c r="H9" s="197">
        <v>0</v>
      </c>
      <c r="I9" s="197">
        <v>0</v>
      </c>
      <c r="J9" s="197">
        <v>23.43</v>
      </c>
      <c r="K9" s="197">
        <v>9.06</v>
      </c>
      <c r="L9" s="197">
        <v>559.92999999999995</v>
      </c>
      <c r="M9" s="197">
        <v>27.32</v>
      </c>
      <c r="N9" s="197">
        <v>17.399999999999999</v>
      </c>
      <c r="O9" s="197">
        <v>0</v>
      </c>
      <c r="P9" s="197">
        <v>30.62</v>
      </c>
      <c r="Q9" s="197">
        <v>5.93</v>
      </c>
      <c r="R9" s="197">
        <v>7.48</v>
      </c>
      <c r="S9" s="197">
        <v>7.84</v>
      </c>
      <c r="T9" s="197">
        <v>0</v>
      </c>
      <c r="U9" s="197">
        <v>51.81</v>
      </c>
      <c r="V9" s="197">
        <v>4.54</v>
      </c>
      <c r="W9" s="197">
        <v>13.34</v>
      </c>
      <c r="X9" s="197">
        <v>43.81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29.32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70</v>
      </c>
      <c r="AN9" s="197">
        <v>0</v>
      </c>
      <c r="AO9">
        <v>0</v>
      </c>
      <c r="AP9" s="197">
        <v>75.2</v>
      </c>
      <c r="AQ9" s="197">
        <v>21.97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9.68</v>
      </c>
      <c r="E10" s="197">
        <v>0</v>
      </c>
      <c r="F10" s="197">
        <v>0</v>
      </c>
      <c r="G10" s="197">
        <v>19.03</v>
      </c>
      <c r="H10" s="197">
        <v>0</v>
      </c>
      <c r="I10" s="197">
        <v>0</v>
      </c>
      <c r="J10" s="197">
        <v>23.43</v>
      </c>
      <c r="K10" s="197">
        <v>9.06</v>
      </c>
      <c r="L10" s="197">
        <v>559.92999999999995</v>
      </c>
      <c r="M10" s="197">
        <v>27.32</v>
      </c>
      <c r="N10" s="197">
        <v>17.399999999999999</v>
      </c>
      <c r="O10" s="197">
        <v>0</v>
      </c>
      <c r="P10" s="197">
        <v>30.62</v>
      </c>
      <c r="Q10" s="197">
        <v>5.93</v>
      </c>
      <c r="R10" s="197">
        <v>7.48</v>
      </c>
      <c r="S10" s="197">
        <v>7.84</v>
      </c>
      <c r="T10" s="197">
        <v>0</v>
      </c>
      <c r="U10" s="197">
        <v>51.81</v>
      </c>
      <c r="V10" s="197">
        <v>4.54</v>
      </c>
      <c r="W10" s="197">
        <v>13.34</v>
      </c>
      <c r="X10" s="197">
        <v>43.81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29.32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70</v>
      </c>
      <c r="AN10" s="197">
        <v>0</v>
      </c>
      <c r="AO10">
        <v>0</v>
      </c>
      <c r="AP10" s="197">
        <v>75.2</v>
      </c>
      <c r="AQ10" s="197">
        <v>21.97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9.68</v>
      </c>
      <c r="E11" s="197">
        <v>0</v>
      </c>
      <c r="F11" s="197">
        <v>0</v>
      </c>
      <c r="G11" s="197">
        <v>19.03</v>
      </c>
      <c r="H11" s="197">
        <v>0</v>
      </c>
      <c r="I11" s="197">
        <v>0</v>
      </c>
      <c r="J11" s="197">
        <v>23.43</v>
      </c>
      <c r="K11" s="197">
        <v>9.06</v>
      </c>
      <c r="L11" s="197">
        <v>559.92999999999995</v>
      </c>
      <c r="M11" s="197">
        <v>27.32</v>
      </c>
      <c r="N11" s="197">
        <v>17.399999999999999</v>
      </c>
      <c r="O11" s="197">
        <v>0</v>
      </c>
      <c r="P11" s="197">
        <v>30.62</v>
      </c>
      <c r="Q11" s="197">
        <v>5.93</v>
      </c>
      <c r="R11" s="197">
        <v>7.48</v>
      </c>
      <c r="S11" s="197">
        <v>7.84</v>
      </c>
      <c r="T11" s="197">
        <v>0</v>
      </c>
      <c r="U11" s="197">
        <v>51.81</v>
      </c>
      <c r="V11" s="197">
        <v>4.54</v>
      </c>
      <c r="W11" s="197">
        <v>13.34</v>
      </c>
      <c r="X11" s="197">
        <v>43.81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29.32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70</v>
      </c>
      <c r="AN11" s="197">
        <v>0</v>
      </c>
      <c r="AO11">
        <v>0</v>
      </c>
      <c r="AP11" s="197">
        <v>75.2</v>
      </c>
      <c r="AQ11" s="197">
        <v>21.97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9.68</v>
      </c>
      <c r="E12" s="197">
        <v>0</v>
      </c>
      <c r="F12" s="197">
        <v>0</v>
      </c>
      <c r="G12" s="197">
        <v>19.03</v>
      </c>
      <c r="H12" s="197">
        <v>0</v>
      </c>
      <c r="I12" s="197">
        <v>0</v>
      </c>
      <c r="J12" s="197">
        <v>23.43</v>
      </c>
      <c r="K12" s="197">
        <v>9.06</v>
      </c>
      <c r="L12" s="197">
        <v>559.92999999999995</v>
      </c>
      <c r="M12" s="197">
        <v>27.32</v>
      </c>
      <c r="N12" s="197">
        <v>17.399999999999999</v>
      </c>
      <c r="O12" s="197">
        <v>0</v>
      </c>
      <c r="P12" s="197">
        <v>30.62</v>
      </c>
      <c r="Q12" s="197">
        <v>5.93</v>
      </c>
      <c r="R12" s="197">
        <v>7.48</v>
      </c>
      <c r="S12" s="197">
        <v>7.84</v>
      </c>
      <c r="T12" s="197">
        <v>0</v>
      </c>
      <c r="U12" s="197">
        <v>51.81</v>
      </c>
      <c r="V12" s="197">
        <v>4.54</v>
      </c>
      <c r="W12" s="197">
        <v>13.34</v>
      </c>
      <c r="X12" s="197">
        <v>43.81</v>
      </c>
      <c r="Y12" s="197">
        <v>0</v>
      </c>
      <c r="Z12">
        <v>0</v>
      </c>
      <c r="AA12" s="197">
        <v>9.5299999999999994</v>
      </c>
      <c r="AB12" s="197">
        <v>0</v>
      </c>
      <c r="AC12" s="197">
        <v>0</v>
      </c>
      <c r="AD12" s="197">
        <v>0</v>
      </c>
      <c r="AE12" s="197">
        <v>27.05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66.41</v>
      </c>
      <c r="AN12" s="197">
        <v>0</v>
      </c>
      <c r="AO12">
        <v>0</v>
      </c>
      <c r="AP12" s="197">
        <v>75.2</v>
      </c>
      <c r="AQ12" s="197">
        <v>21.97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9.68</v>
      </c>
      <c r="E13" s="197">
        <v>0</v>
      </c>
      <c r="F13" s="197">
        <v>0</v>
      </c>
      <c r="G13" s="197">
        <v>19.03</v>
      </c>
      <c r="H13" s="197">
        <v>0</v>
      </c>
      <c r="I13" s="197">
        <v>0</v>
      </c>
      <c r="J13" s="197">
        <v>23.43</v>
      </c>
      <c r="K13" s="197">
        <v>9.06</v>
      </c>
      <c r="L13" s="197">
        <v>559.92999999999995</v>
      </c>
      <c r="M13" s="197">
        <v>27.32</v>
      </c>
      <c r="N13" s="197">
        <v>17.399999999999999</v>
      </c>
      <c r="O13" s="197">
        <v>0</v>
      </c>
      <c r="P13" s="197">
        <v>30.62</v>
      </c>
      <c r="Q13" s="197">
        <v>5.93</v>
      </c>
      <c r="R13" s="197">
        <v>7.48</v>
      </c>
      <c r="S13" s="197">
        <v>7.84</v>
      </c>
      <c r="T13" s="197">
        <v>0</v>
      </c>
      <c r="U13" s="197">
        <v>51.81</v>
      </c>
      <c r="V13" s="197">
        <v>4.54</v>
      </c>
      <c r="W13" s="197">
        <v>13.34</v>
      </c>
      <c r="X13" s="197">
        <v>43.81</v>
      </c>
      <c r="Y13" s="197">
        <v>0</v>
      </c>
      <c r="Z13">
        <v>0</v>
      </c>
      <c r="AA13" s="197">
        <v>9.5299999999999994</v>
      </c>
      <c r="AB13" s="197">
        <v>0</v>
      </c>
      <c r="AC13" s="197">
        <v>0</v>
      </c>
      <c r="AD13" s="197">
        <v>0</v>
      </c>
      <c r="AE13" s="197">
        <v>27.05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30</v>
      </c>
      <c r="AN13" s="197">
        <v>0</v>
      </c>
      <c r="AO13">
        <v>0</v>
      </c>
      <c r="AP13" s="197">
        <v>75.2</v>
      </c>
      <c r="AQ13" s="197">
        <v>21.97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9.68</v>
      </c>
      <c r="E14" s="197">
        <v>0</v>
      </c>
      <c r="F14" s="197">
        <v>0</v>
      </c>
      <c r="G14" s="197">
        <v>19.03</v>
      </c>
      <c r="H14" s="197">
        <v>0</v>
      </c>
      <c r="I14" s="197">
        <v>0</v>
      </c>
      <c r="J14" s="197">
        <v>23.43</v>
      </c>
      <c r="K14" s="197">
        <v>9.06</v>
      </c>
      <c r="L14" s="197">
        <v>559.92999999999995</v>
      </c>
      <c r="M14" s="197">
        <v>27.32</v>
      </c>
      <c r="N14" s="197">
        <v>17.399999999999999</v>
      </c>
      <c r="O14" s="197">
        <v>0</v>
      </c>
      <c r="P14" s="197">
        <v>30.62</v>
      </c>
      <c r="Q14" s="197">
        <v>5.93</v>
      </c>
      <c r="R14" s="197">
        <v>7.48</v>
      </c>
      <c r="S14" s="197">
        <v>7.84</v>
      </c>
      <c r="T14" s="197">
        <v>0</v>
      </c>
      <c r="U14" s="197">
        <v>51.81</v>
      </c>
      <c r="V14" s="197">
        <v>4.54</v>
      </c>
      <c r="W14" s="197">
        <v>13.34</v>
      </c>
      <c r="X14" s="197">
        <v>43.81</v>
      </c>
      <c r="Y14" s="197">
        <v>0</v>
      </c>
      <c r="Z14">
        <v>0</v>
      </c>
      <c r="AA14" s="197">
        <v>9.8000000000000007</v>
      </c>
      <c r="AB14" s="197">
        <v>0</v>
      </c>
      <c r="AC14" s="197">
        <v>0</v>
      </c>
      <c r="AD14" s="197">
        <v>0</v>
      </c>
      <c r="AE14" s="197">
        <v>27.05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30</v>
      </c>
      <c r="AN14" s="197">
        <v>0</v>
      </c>
      <c r="AO14">
        <v>0</v>
      </c>
      <c r="AP14" s="197">
        <v>75.2</v>
      </c>
      <c r="AQ14" s="197">
        <v>21.97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7.19</v>
      </c>
      <c r="K15" s="197">
        <v>9.06</v>
      </c>
      <c r="L15" s="197">
        <v>559.92999999999995</v>
      </c>
      <c r="M15" s="197">
        <v>27.32</v>
      </c>
      <c r="N15" s="197">
        <v>17.399999999999999</v>
      </c>
      <c r="O15" s="197">
        <v>0</v>
      </c>
      <c r="P15" s="197">
        <v>30.62</v>
      </c>
      <c r="Q15" s="197">
        <v>5.93</v>
      </c>
      <c r="R15" s="197">
        <v>7.48</v>
      </c>
      <c r="S15" s="197">
        <v>7.84</v>
      </c>
      <c r="T15" s="197">
        <v>0</v>
      </c>
      <c r="U15" s="197">
        <v>51.81</v>
      </c>
      <c r="V15" s="197">
        <v>4.54</v>
      </c>
      <c r="W15" s="197">
        <v>13.34</v>
      </c>
      <c r="X15" s="197">
        <v>43.81</v>
      </c>
      <c r="Y15" s="197">
        <v>0</v>
      </c>
      <c r="Z15">
        <v>0</v>
      </c>
      <c r="AA15" s="197">
        <v>9.8000000000000007</v>
      </c>
      <c r="AB15" s="197">
        <v>0</v>
      </c>
      <c r="AC15" s="197">
        <v>0</v>
      </c>
      <c r="AD15" s="197">
        <v>0</v>
      </c>
      <c r="AE15" s="197">
        <v>27.05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30</v>
      </c>
      <c r="AN15" s="197">
        <v>0</v>
      </c>
      <c r="AO15">
        <v>0</v>
      </c>
      <c r="AP15" s="197">
        <v>75.2</v>
      </c>
      <c r="AQ15" s="197">
        <v>21.97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4.1100000000000003</v>
      </c>
      <c r="K16" s="197">
        <v>9.06</v>
      </c>
      <c r="L16" s="197">
        <v>559.92999999999995</v>
      </c>
      <c r="M16" s="197">
        <v>27.32</v>
      </c>
      <c r="N16" s="197">
        <v>17.399999999999999</v>
      </c>
      <c r="O16" s="197">
        <v>0</v>
      </c>
      <c r="P16" s="197">
        <v>30.62</v>
      </c>
      <c r="Q16" s="197">
        <v>5.93</v>
      </c>
      <c r="R16" s="197">
        <v>7.48</v>
      </c>
      <c r="S16" s="197">
        <v>7.84</v>
      </c>
      <c r="T16" s="197">
        <v>0</v>
      </c>
      <c r="U16" s="197">
        <v>51.81</v>
      </c>
      <c r="V16" s="197">
        <v>4.54</v>
      </c>
      <c r="W16" s="197">
        <v>13.34</v>
      </c>
      <c r="X16" s="197">
        <v>43.81</v>
      </c>
      <c r="Y16" s="197">
        <v>0</v>
      </c>
      <c r="Z16">
        <v>0</v>
      </c>
      <c r="AA16" s="197">
        <v>9.8000000000000007</v>
      </c>
      <c r="AB16" s="197">
        <v>0</v>
      </c>
      <c r="AC16" s="197">
        <v>0</v>
      </c>
      <c r="AD16" s="197">
        <v>0</v>
      </c>
      <c r="AE16" s="197">
        <v>27.05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30</v>
      </c>
      <c r="AN16" s="197">
        <v>0</v>
      </c>
      <c r="AO16">
        <v>0</v>
      </c>
      <c r="AP16" s="197">
        <v>75.2</v>
      </c>
      <c r="AQ16" s="197">
        <v>21.97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0.44</v>
      </c>
      <c r="K17" s="197">
        <v>9.06</v>
      </c>
      <c r="L17" s="197">
        <v>559.92999999999995</v>
      </c>
      <c r="M17" s="197">
        <v>27.32</v>
      </c>
      <c r="N17" s="197">
        <v>17.399999999999999</v>
      </c>
      <c r="O17" s="197">
        <v>0</v>
      </c>
      <c r="P17" s="197">
        <v>30.62</v>
      </c>
      <c r="Q17" s="197">
        <v>5.93</v>
      </c>
      <c r="R17" s="197">
        <v>7.48</v>
      </c>
      <c r="S17" s="197">
        <v>7.84</v>
      </c>
      <c r="T17" s="197">
        <v>0</v>
      </c>
      <c r="U17" s="197">
        <v>51.81</v>
      </c>
      <c r="V17" s="197">
        <v>4.54</v>
      </c>
      <c r="W17" s="197">
        <v>13.34</v>
      </c>
      <c r="X17" s="197">
        <v>43.81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29.32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30</v>
      </c>
      <c r="AN17" s="197">
        <v>0</v>
      </c>
      <c r="AO17">
        <v>0</v>
      </c>
      <c r="AP17" s="197">
        <v>75.2</v>
      </c>
      <c r="AQ17" s="197">
        <v>21.97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9.06</v>
      </c>
      <c r="L18" s="197">
        <v>559.92999999999995</v>
      </c>
      <c r="M18" s="197">
        <v>27.32</v>
      </c>
      <c r="N18" s="197">
        <v>17.399999999999999</v>
      </c>
      <c r="O18" s="197">
        <v>0</v>
      </c>
      <c r="P18" s="197">
        <v>30.62</v>
      </c>
      <c r="Q18" s="197">
        <v>5.93</v>
      </c>
      <c r="R18" s="197">
        <v>7.48</v>
      </c>
      <c r="S18" s="197">
        <v>7.84</v>
      </c>
      <c r="T18" s="197">
        <v>0</v>
      </c>
      <c r="U18" s="197">
        <v>51.81</v>
      </c>
      <c r="V18" s="197">
        <v>4.54</v>
      </c>
      <c r="W18" s="197">
        <v>13.34</v>
      </c>
      <c r="X18" s="197">
        <v>43.81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29.32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30</v>
      </c>
      <c r="AN18" s="197">
        <v>0</v>
      </c>
      <c r="AO18">
        <v>0</v>
      </c>
      <c r="AP18" s="197">
        <v>75.2</v>
      </c>
      <c r="AQ18" s="197">
        <v>21.97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9.06</v>
      </c>
      <c r="L19" s="197">
        <v>559.92999999999995</v>
      </c>
      <c r="M19" s="197">
        <v>27.32</v>
      </c>
      <c r="N19" s="197">
        <v>17.399999999999999</v>
      </c>
      <c r="O19" s="197">
        <v>0</v>
      </c>
      <c r="P19" s="197">
        <v>30.62</v>
      </c>
      <c r="Q19" s="197">
        <v>5.93</v>
      </c>
      <c r="R19" s="197">
        <v>7.48</v>
      </c>
      <c r="S19" s="197">
        <v>7.84</v>
      </c>
      <c r="T19" s="197">
        <v>0</v>
      </c>
      <c r="U19" s="197">
        <v>51.81</v>
      </c>
      <c r="V19" s="197">
        <v>4.54</v>
      </c>
      <c r="W19" s="197">
        <v>13.34</v>
      </c>
      <c r="X19" s="197">
        <v>43.81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29.57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30</v>
      </c>
      <c r="AN19" s="197">
        <v>0</v>
      </c>
      <c r="AO19">
        <v>0</v>
      </c>
      <c r="AP19" s="197">
        <v>75.2</v>
      </c>
      <c r="AQ19" s="197">
        <v>21.97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9.06</v>
      </c>
      <c r="L20" s="197">
        <v>559.92999999999995</v>
      </c>
      <c r="M20" s="197">
        <v>27.32</v>
      </c>
      <c r="N20" s="197">
        <v>17.399999999999999</v>
      </c>
      <c r="O20" s="197">
        <v>0</v>
      </c>
      <c r="P20" s="197">
        <v>30.62</v>
      </c>
      <c r="Q20" s="197">
        <v>5.93</v>
      </c>
      <c r="R20" s="197">
        <v>7.48</v>
      </c>
      <c r="S20" s="197">
        <v>7.84</v>
      </c>
      <c r="T20" s="197">
        <v>0</v>
      </c>
      <c r="U20" s="197">
        <v>51.81</v>
      </c>
      <c r="V20" s="197">
        <v>4.54</v>
      </c>
      <c r="W20" s="197">
        <v>13.34</v>
      </c>
      <c r="X20" s="197">
        <v>43.81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29.57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30</v>
      </c>
      <c r="AN20" s="197">
        <v>0</v>
      </c>
      <c r="AO20">
        <v>0</v>
      </c>
      <c r="AP20" s="197">
        <v>75.2</v>
      </c>
      <c r="AQ20" s="197">
        <v>21.97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9.06</v>
      </c>
      <c r="L21" s="197">
        <v>559.92999999999995</v>
      </c>
      <c r="M21" s="197">
        <v>27.32</v>
      </c>
      <c r="N21" s="197">
        <v>17.399999999999999</v>
      </c>
      <c r="O21" s="197">
        <v>0</v>
      </c>
      <c r="P21" s="197">
        <v>30.62</v>
      </c>
      <c r="Q21" s="197">
        <v>5.93</v>
      </c>
      <c r="R21" s="197">
        <v>7.48</v>
      </c>
      <c r="S21" s="197">
        <v>7.84</v>
      </c>
      <c r="T21" s="197">
        <v>0</v>
      </c>
      <c r="U21" s="197">
        <v>51.81</v>
      </c>
      <c r="V21" s="197">
        <v>4.54</v>
      </c>
      <c r="W21" s="197">
        <v>13.34</v>
      </c>
      <c r="X21" s="197">
        <v>43.81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29.57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30</v>
      </c>
      <c r="AN21" s="197">
        <v>0</v>
      </c>
      <c r="AO21">
        <v>0</v>
      </c>
      <c r="AP21" s="197">
        <v>75.2</v>
      </c>
      <c r="AQ21" s="197">
        <v>21.97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9.06</v>
      </c>
      <c r="L22" s="197">
        <v>559.92999999999995</v>
      </c>
      <c r="M22" s="197">
        <v>27.32</v>
      </c>
      <c r="N22" s="197">
        <v>17.399999999999999</v>
      </c>
      <c r="O22" s="197">
        <v>0</v>
      </c>
      <c r="P22" s="197">
        <v>30.62</v>
      </c>
      <c r="Q22" s="197">
        <v>5.93</v>
      </c>
      <c r="R22" s="197">
        <v>7.48</v>
      </c>
      <c r="S22" s="197">
        <v>7.84</v>
      </c>
      <c r="T22" s="197">
        <v>0</v>
      </c>
      <c r="U22" s="197">
        <v>51.81</v>
      </c>
      <c r="V22" s="197">
        <v>4.54</v>
      </c>
      <c r="W22" s="197">
        <v>13.34</v>
      </c>
      <c r="X22" s="197">
        <v>43.81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29.57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30</v>
      </c>
      <c r="AN22" s="197">
        <v>0</v>
      </c>
      <c r="AO22">
        <v>0</v>
      </c>
      <c r="AP22" s="197">
        <v>75.2</v>
      </c>
      <c r="AQ22" s="197">
        <v>21.97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9.68</v>
      </c>
      <c r="E23" s="197">
        <v>0</v>
      </c>
      <c r="F23" s="197">
        <v>0</v>
      </c>
      <c r="G23" s="197">
        <v>9.68</v>
      </c>
      <c r="H23" s="197">
        <v>0</v>
      </c>
      <c r="I23" s="197">
        <v>0</v>
      </c>
      <c r="J23" s="197">
        <v>9.68</v>
      </c>
      <c r="K23" s="197">
        <v>9.06</v>
      </c>
      <c r="L23" s="197">
        <v>559.92999999999995</v>
      </c>
      <c r="M23" s="197">
        <v>27.32</v>
      </c>
      <c r="N23" s="197">
        <v>17.399999999999999</v>
      </c>
      <c r="O23" s="197">
        <v>0</v>
      </c>
      <c r="P23" s="197">
        <v>30.62</v>
      </c>
      <c r="Q23" s="197">
        <v>5.93</v>
      </c>
      <c r="R23" s="197">
        <v>7.48</v>
      </c>
      <c r="S23" s="197">
        <v>7.84</v>
      </c>
      <c r="T23" s="197">
        <v>0</v>
      </c>
      <c r="U23" s="197">
        <v>51.81</v>
      </c>
      <c r="V23" s="197">
        <v>4.54</v>
      </c>
      <c r="W23" s="197">
        <v>13.34</v>
      </c>
      <c r="X23" s="197">
        <v>43.81</v>
      </c>
      <c r="Y23" s="197">
        <v>0</v>
      </c>
      <c r="Z23">
        <v>0</v>
      </c>
      <c r="AA23" s="197">
        <v>11</v>
      </c>
      <c r="AB23" s="197">
        <v>0</v>
      </c>
      <c r="AC23" s="197">
        <v>0</v>
      </c>
      <c r="AD23" s="197">
        <v>0</v>
      </c>
      <c r="AE23" s="197">
        <v>29.57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30</v>
      </c>
      <c r="AN23" s="197">
        <v>0</v>
      </c>
      <c r="AO23">
        <v>0</v>
      </c>
      <c r="AP23" s="197">
        <v>75.2</v>
      </c>
      <c r="AQ23" s="197">
        <v>21.97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9.68</v>
      </c>
      <c r="E24" s="197">
        <v>0</v>
      </c>
      <c r="F24" s="197">
        <v>0</v>
      </c>
      <c r="G24" s="197">
        <v>9.68</v>
      </c>
      <c r="H24" s="197">
        <v>0</v>
      </c>
      <c r="I24" s="197">
        <v>0</v>
      </c>
      <c r="J24" s="197">
        <v>9.68</v>
      </c>
      <c r="K24" s="197">
        <v>9.06</v>
      </c>
      <c r="L24" s="197">
        <v>559.92999999999995</v>
      </c>
      <c r="M24" s="197">
        <v>27.32</v>
      </c>
      <c r="N24" s="197">
        <v>17.399999999999999</v>
      </c>
      <c r="O24" s="197">
        <v>0</v>
      </c>
      <c r="P24" s="197">
        <v>30.62</v>
      </c>
      <c r="Q24" s="197">
        <v>5.93</v>
      </c>
      <c r="R24" s="197">
        <v>7.48</v>
      </c>
      <c r="S24" s="197">
        <v>7.84</v>
      </c>
      <c r="T24" s="197">
        <v>0</v>
      </c>
      <c r="U24" s="197">
        <v>51.81</v>
      </c>
      <c r="V24" s="197">
        <v>4.54</v>
      </c>
      <c r="W24" s="197">
        <v>13.34</v>
      </c>
      <c r="X24" s="197">
        <v>43.81</v>
      </c>
      <c r="Y24" s="197">
        <v>0</v>
      </c>
      <c r="Z24">
        <v>0</v>
      </c>
      <c r="AA24" s="197">
        <v>11</v>
      </c>
      <c r="AB24" s="197">
        <v>0</v>
      </c>
      <c r="AC24" s="197">
        <v>0</v>
      </c>
      <c r="AD24" s="197">
        <v>0</v>
      </c>
      <c r="AE24" s="197">
        <v>29.57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30</v>
      </c>
      <c r="AN24" s="197">
        <v>0</v>
      </c>
      <c r="AO24">
        <v>0</v>
      </c>
      <c r="AP24" s="197">
        <v>75.2</v>
      </c>
      <c r="AQ24" s="197">
        <v>21.97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9.68</v>
      </c>
      <c r="E25" s="197">
        <v>0</v>
      </c>
      <c r="F25" s="197">
        <v>0</v>
      </c>
      <c r="G25" s="197">
        <v>9.68</v>
      </c>
      <c r="H25" s="197">
        <v>0</v>
      </c>
      <c r="I25" s="197">
        <v>0</v>
      </c>
      <c r="J25" s="197">
        <v>9.68</v>
      </c>
      <c r="K25" s="197">
        <v>9.06</v>
      </c>
      <c r="L25" s="197">
        <v>559.92999999999995</v>
      </c>
      <c r="M25" s="197">
        <v>27.32</v>
      </c>
      <c r="N25" s="197">
        <v>17.399999999999999</v>
      </c>
      <c r="O25" s="197">
        <v>0</v>
      </c>
      <c r="P25" s="197">
        <v>30.62</v>
      </c>
      <c r="Q25" s="197">
        <v>5.93</v>
      </c>
      <c r="R25" s="197">
        <v>7.48</v>
      </c>
      <c r="S25" s="197">
        <v>7.84</v>
      </c>
      <c r="T25" s="197">
        <v>0</v>
      </c>
      <c r="U25" s="197">
        <v>51.81</v>
      </c>
      <c r="V25" s="197">
        <v>4.54</v>
      </c>
      <c r="W25" s="197">
        <v>13.34</v>
      </c>
      <c r="X25" s="197">
        <v>43.81</v>
      </c>
      <c r="Y25" s="197">
        <v>0</v>
      </c>
      <c r="Z25">
        <v>0</v>
      </c>
      <c r="AA25" s="197">
        <v>11</v>
      </c>
      <c r="AB25" s="197">
        <v>0</v>
      </c>
      <c r="AC25" s="197">
        <v>0</v>
      </c>
      <c r="AD25" s="197">
        <v>0</v>
      </c>
      <c r="AE25" s="197">
        <v>29.57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30</v>
      </c>
      <c r="AN25" s="197">
        <v>0</v>
      </c>
      <c r="AO25">
        <v>0</v>
      </c>
      <c r="AP25" s="197">
        <v>75.2</v>
      </c>
      <c r="AQ25" s="197">
        <v>21.97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9.68</v>
      </c>
      <c r="E26" s="197">
        <v>0</v>
      </c>
      <c r="F26" s="197">
        <v>0</v>
      </c>
      <c r="G26" s="197">
        <v>9.68</v>
      </c>
      <c r="H26" s="197">
        <v>0</v>
      </c>
      <c r="I26" s="197">
        <v>0</v>
      </c>
      <c r="J26" s="197">
        <v>9.68</v>
      </c>
      <c r="K26" s="197">
        <v>9.06</v>
      </c>
      <c r="L26" s="197">
        <v>559.92999999999995</v>
      </c>
      <c r="M26" s="197">
        <v>27.32</v>
      </c>
      <c r="N26" s="197">
        <v>17.399999999999999</v>
      </c>
      <c r="O26" s="197">
        <v>0</v>
      </c>
      <c r="P26" s="197">
        <v>30.62</v>
      </c>
      <c r="Q26" s="197">
        <v>5.93</v>
      </c>
      <c r="R26" s="197">
        <v>7.48</v>
      </c>
      <c r="S26" s="197">
        <v>7.84</v>
      </c>
      <c r="T26" s="197">
        <v>0</v>
      </c>
      <c r="U26" s="197">
        <v>51.81</v>
      </c>
      <c r="V26" s="197">
        <v>4.54</v>
      </c>
      <c r="W26" s="197">
        <v>13.34</v>
      </c>
      <c r="X26" s="197">
        <v>43.81</v>
      </c>
      <c r="Y26" s="197">
        <v>0</v>
      </c>
      <c r="Z26">
        <v>0</v>
      </c>
      <c r="AA26" s="197">
        <v>11</v>
      </c>
      <c r="AB26" s="197">
        <v>0</v>
      </c>
      <c r="AC26" s="197">
        <v>0</v>
      </c>
      <c r="AD26" s="197">
        <v>0</v>
      </c>
      <c r="AE26" s="197">
        <v>29.57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30</v>
      </c>
      <c r="AN26" s="197">
        <v>0</v>
      </c>
      <c r="AO26">
        <v>0</v>
      </c>
      <c r="AP26" s="197">
        <v>75.2</v>
      </c>
      <c r="AQ26" s="197">
        <v>21.97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9.3699999999999992</v>
      </c>
      <c r="E27" s="197">
        <v>0</v>
      </c>
      <c r="F27" s="197">
        <v>0</v>
      </c>
      <c r="G27" s="197">
        <v>18.420000000000002</v>
      </c>
      <c r="H27" s="197">
        <v>0</v>
      </c>
      <c r="I27" s="197">
        <v>0</v>
      </c>
      <c r="J27" s="197">
        <v>13.41</v>
      </c>
      <c r="K27" s="197">
        <v>9.06</v>
      </c>
      <c r="L27" s="197">
        <v>559.92999999999995</v>
      </c>
      <c r="M27" s="197">
        <v>27.32</v>
      </c>
      <c r="N27" s="197">
        <v>17.399999999999999</v>
      </c>
      <c r="O27" s="197">
        <v>0</v>
      </c>
      <c r="P27" s="197">
        <v>30.62</v>
      </c>
      <c r="Q27" s="197">
        <v>5.93</v>
      </c>
      <c r="R27" s="197">
        <v>7.48</v>
      </c>
      <c r="S27" s="197">
        <v>7.84</v>
      </c>
      <c r="T27" s="197">
        <v>0</v>
      </c>
      <c r="U27" s="197">
        <v>51.81</v>
      </c>
      <c r="V27" s="197">
        <v>4.54</v>
      </c>
      <c r="W27" s="197">
        <v>13.34</v>
      </c>
      <c r="X27" s="197">
        <v>43.81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30.05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30</v>
      </c>
      <c r="AN27" s="197">
        <v>0</v>
      </c>
      <c r="AO27">
        <v>0</v>
      </c>
      <c r="AP27" s="197">
        <v>75.2</v>
      </c>
      <c r="AQ27" s="197">
        <v>21.97</v>
      </c>
      <c r="AR27" s="197">
        <v>0.37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9.3699999999999992</v>
      </c>
      <c r="E28" s="197">
        <v>0</v>
      </c>
      <c r="F28" s="197">
        <v>0</v>
      </c>
      <c r="G28" s="197">
        <v>18.420000000000002</v>
      </c>
      <c r="H28" s="197">
        <v>0</v>
      </c>
      <c r="I28" s="197">
        <v>0</v>
      </c>
      <c r="J28" s="197">
        <v>22.68</v>
      </c>
      <c r="K28" s="197">
        <v>9.06</v>
      </c>
      <c r="L28" s="197">
        <v>559.92999999999995</v>
      </c>
      <c r="M28" s="197">
        <v>27.32</v>
      </c>
      <c r="N28" s="197">
        <v>17.399999999999999</v>
      </c>
      <c r="O28" s="197">
        <v>0</v>
      </c>
      <c r="P28" s="197">
        <v>30.62</v>
      </c>
      <c r="Q28" s="197">
        <v>5.93</v>
      </c>
      <c r="R28" s="197">
        <v>7.48</v>
      </c>
      <c r="S28" s="197">
        <v>7.84</v>
      </c>
      <c r="T28" s="197">
        <v>0</v>
      </c>
      <c r="U28" s="197">
        <v>51.81</v>
      </c>
      <c r="V28" s="197">
        <v>4.54</v>
      </c>
      <c r="W28" s="197">
        <v>13.34</v>
      </c>
      <c r="X28" s="197">
        <v>43.81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30.05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30</v>
      </c>
      <c r="AN28" s="197">
        <v>0</v>
      </c>
      <c r="AO28">
        <v>0</v>
      </c>
      <c r="AP28" s="197">
        <v>75.2</v>
      </c>
      <c r="AQ28" s="197">
        <v>21.97</v>
      </c>
      <c r="AR28" s="197">
        <v>2.06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9.3699999999999992</v>
      </c>
      <c r="E29" s="197">
        <v>0</v>
      </c>
      <c r="F29" s="197">
        <v>0</v>
      </c>
      <c r="G29" s="197">
        <v>18.420000000000002</v>
      </c>
      <c r="H29" s="197">
        <v>0</v>
      </c>
      <c r="I29" s="197">
        <v>0</v>
      </c>
      <c r="J29" s="197">
        <v>22.68</v>
      </c>
      <c r="K29" s="197">
        <v>9.06</v>
      </c>
      <c r="L29" s="197">
        <v>559.92999999999995</v>
      </c>
      <c r="M29" s="197">
        <v>27.32</v>
      </c>
      <c r="N29" s="197">
        <v>17.399999999999999</v>
      </c>
      <c r="O29" s="197">
        <v>0</v>
      </c>
      <c r="P29" s="197">
        <v>30.62</v>
      </c>
      <c r="Q29" s="197">
        <v>5.93</v>
      </c>
      <c r="R29" s="197">
        <v>7.48</v>
      </c>
      <c r="S29" s="197">
        <v>7.84</v>
      </c>
      <c r="T29" s="197">
        <v>0</v>
      </c>
      <c r="U29" s="197">
        <v>51.81</v>
      </c>
      <c r="V29" s="197">
        <v>4.54</v>
      </c>
      <c r="W29" s="197">
        <v>13.34</v>
      </c>
      <c r="X29" s="197">
        <v>43.81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30.05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30</v>
      </c>
      <c r="AN29" s="197">
        <v>0</v>
      </c>
      <c r="AO29">
        <v>0</v>
      </c>
      <c r="AP29" s="197">
        <v>75.2</v>
      </c>
      <c r="AQ29" s="197">
        <v>21.97</v>
      </c>
      <c r="AR29" s="197">
        <v>5.92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9.3699999999999992</v>
      </c>
      <c r="E30" s="197">
        <v>0</v>
      </c>
      <c r="F30" s="197">
        <v>0</v>
      </c>
      <c r="G30" s="197">
        <v>18.420000000000002</v>
      </c>
      <c r="H30" s="197">
        <v>0</v>
      </c>
      <c r="I30" s="197">
        <v>0</v>
      </c>
      <c r="J30" s="197">
        <v>22.68</v>
      </c>
      <c r="K30" s="197">
        <v>9.06</v>
      </c>
      <c r="L30" s="197">
        <v>559.92999999999995</v>
      </c>
      <c r="M30" s="197">
        <v>27.32</v>
      </c>
      <c r="N30" s="197">
        <v>17.399999999999999</v>
      </c>
      <c r="O30" s="197">
        <v>0</v>
      </c>
      <c r="P30" s="197">
        <v>30.62</v>
      </c>
      <c r="Q30" s="197">
        <v>5.93</v>
      </c>
      <c r="R30" s="197">
        <v>7.48</v>
      </c>
      <c r="S30" s="197">
        <v>7.84</v>
      </c>
      <c r="T30" s="197">
        <v>0</v>
      </c>
      <c r="U30" s="197">
        <v>51.81</v>
      </c>
      <c r="V30" s="197">
        <v>4.54</v>
      </c>
      <c r="W30" s="197">
        <v>13.34</v>
      </c>
      <c r="X30" s="197">
        <v>43.81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30.05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30</v>
      </c>
      <c r="AN30" s="197">
        <v>0</v>
      </c>
      <c r="AO30">
        <v>0</v>
      </c>
      <c r="AP30" s="197">
        <v>75.2</v>
      </c>
      <c r="AQ30" s="197">
        <v>21.97</v>
      </c>
      <c r="AR30" s="197">
        <v>11.24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9.3699999999999992</v>
      </c>
      <c r="E31" s="197">
        <v>0</v>
      </c>
      <c r="F31" s="197">
        <v>0</v>
      </c>
      <c r="G31" s="197">
        <v>18.420000000000002</v>
      </c>
      <c r="H31" s="197">
        <v>0</v>
      </c>
      <c r="I31" s="197">
        <v>0</v>
      </c>
      <c r="J31" s="197">
        <v>22.68</v>
      </c>
      <c r="K31" s="197">
        <v>9.06</v>
      </c>
      <c r="L31" s="197">
        <v>559.92999999999995</v>
      </c>
      <c r="M31" s="197">
        <v>27.32</v>
      </c>
      <c r="N31" s="197">
        <v>17.399999999999999</v>
      </c>
      <c r="O31" s="197">
        <v>0</v>
      </c>
      <c r="P31" s="197">
        <v>30.62</v>
      </c>
      <c r="Q31" s="197">
        <v>5.93</v>
      </c>
      <c r="R31" s="197">
        <v>7.48</v>
      </c>
      <c r="S31" s="197">
        <v>7.84</v>
      </c>
      <c r="T31" s="197">
        <v>0</v>
      </c>
      <c r="U31" s="197">
        <v>51.81</v>
      </c>
      <c r="V31" s="197">
        <v>4.54</v>
      </c>
      <c r="W31" s="197">
        <v>13.34</v>
      </c>
      <c r="X31" s="197">
        <v>43.81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30.05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30</v>
      </c>
      <c r="AN31" s="197">
        <v>0</v>
      </c>
      <c r="AO31">
        <v>0</v>
      </c>
      <c r="AP31" s="197">
        <v>75.2</v>
      </c>
      <c r="AQ31" s="197">
        <v>21.97</v>
      </c>
      <c r="AR31" s="197">
        <v>18.16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9.3699999999999992</v>
      </c>
      <c r="E32" s="197">
        <v>0</v>
      </c>
      <c r="F32" s="197">
        <v>0</v>
      </c>
      <c r="G32" s="197">
        <v>18.420000000000002</v>
      </c>
      <c r="H32" s="197">
        <v>0</v>
      </c>
      <c r="I32" s="197">
        <v>0</v>
      </c>
      <c r="J32" s="197">
        <v>22.68</v>
      </c>
      <c r="K32" s="197">
        <v>9.06</v>
      </c>
      <c r="L32" s="197">
        <v>559.92999999999995</v>
      </c>
      <c r="M32" s="197">
        <v>27.32</v>
      </c>
      <c r="N32" s="197">
        <v>17.399999999999999</v>
      </c>
      <c r="O32" s="197">
        <v>0</v>
      </c>
      <c r="P32" s="197">
        <v>30.62</v>
      </c>
      <c r="Q32" s="197">
        <v>5.93</v>
      </c>
      <c r="R32" s="197">
        <v>7.48</v>
      </c>
      <c r="S32" s="197">
        <v>7.84</v>
      </c>
      <c r="T32" s="197">
        <v>0</v>
      </c>
      <c r="U32" s="197">
        <v>51.81</v>
      </c>
      <c r="V32" s="197">
        <v>4.54</v>
      </c>
      <c r="W32" s="197">
        <v>13.34</v>
      </c>
      <c r="X32" s="197">
        <v>43.81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30.05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30</v>
      </c>
      <c r="AN32" s="197">
        <v>0</v>
      </c>
      <c r="AO32">
        <v>0</v>
      </c>
      <c r="AP32" s="197">
        <v>75.2</v>
      </c>
      <c r="AQ32" s="197">
        <v>21.97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9.3699999999999992</v>
      </c>
      <c r="E33" s="197">
        <v>0</v>
      </c>
      <c r="F33" s="197">
        <v>0</v>
      </c>
      <c r="G33" s="197">
        <v>18.420000000000002</v>
      </c>
      <c r="H33" s="197">
        <v>0</v>
      </c>
      <c r="I33" s="197">
        <v>0</v>
      </c>
      <c r="J33" s="197">
        <v>22.68</v>
      </c>
      <c r="K33" s="197">
        <v>9.06</v>
      </c>
      <c r="L33" s="197">
        <v>559.92999999999995</v>
      </c>
      <c r="M33" s="197">
        <v>27.32</v>
      </c>
      <c r="N33" s="197">
        <v>17.399999999999999</v>
      </c>
      <c r="O33" s="197">
        <v>0</v>
      </c>
      <c r="P33" s="197">
        <v>30.62</v>
      </c>
      <c r="Q33" s="197">
        <v>5.93</v>
      </c>
      <c r="R33" s="197">
        <v>7.48</v>
      </c>
      <c r="S33" s="197">
        <v>7.84</v>
      </c>
      <c r="T33" s="197">
        <v>0</v>
      </c>
      <c r="U33" s="197">
        <v>51.81</v>
      </c>
      <c r="V33" s="197">
        <v>4.87</v>
      </c>
      <c r="W33" s="197">
        <v>13.34</v>
      </c>
      <c r="X33" s="197">
        <v>43.81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30.16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30</v>
      </c>
      <c r="AN33" s="197">
        <v>0</v>
      </c>
      <c r="AO33">
        <v>0</v>
      </c>
      <c r="AP33" s="197">
        <v>75.2</v>
      </c>
      <c r="AQ33" s="197">
        <v>21.97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9.3699999999999992</v>
      </c>
      <c r="E34" s="197">
        <v>0</v>
      </c>
      <c r="F34" s="197">
        <v>0</v>
      </c>
      <c r="G34" s="197">
        <v>18.420000000000002</v>
      </c>
      <c r="H34" s="197">
        <v>0</v>
      </c>
      <c r="I34" s="197">
        <v>0</v>
      </c>
      <c r="J34" s="197">
        <v>22.68</v>
      </c>
      <c r="K34" s="197">
        <v>9.06</v>
      </c>
      <c r="L34" s="197">
        <v>559.92999999999995</v>
      </c>
      <c r="M34" s="197">
        <v>27.32</v>
      </c>
      <c r="N34" s="197">
        <v>17.399999999999999</v>
      </c>
      <c r="O34" s="197">
        <v>0</v>
      </c>
      <c r="P34" s="197">
        <v>30.62</v>
      </c>
      <c r="Q34" s="197">
        <v>5.93</v>
      </c>
      <c r="R34" s="197">
        <v>7.48</v>
      </c>
      <c r="S34" s="197">
        <v>7.84</v>
      </c>
      <c r="T34" s="197">
        <v>0</v>
      </c>
      <c r="U34" s="197">
        <v>51.81</v>
      </c>
      <c r="V34" s="197">
        <v>4.95</v>
      </c>
      <c r="W34" s="197">
        <v>13.34</v>
      </c>
      <c r="X34" s="197">
        <v>43.81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30.16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30</v>
      </c>
      <c r="AN34" s="197">
        <v>0</v>
      </c>
      <c r="AO34">
        <v>0</v>
      </c>
      <c r="AP34" s="197">
        <v>75.2</v>
      </c>
      <c r="AQ34" s="197">
        <v>21.97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0.35</v>
      </c>
      <c r="E35" s="197">
        <v>0</v>
      </c>
      <c r="F35" s="197">
        <v>0</v>
      </c>
      <c r="G35" s="197">
        <v>0.82</v>
      </c>
      <c r="H35" s="197">
        <v>0</v>
      </c>
      <c r="I35" s="197">
        <v>0</v>
      </c>
      <c r="J35" s="197">
        <v>1.94</v>
      </c>
      <c r="K35" s="197">
        <v>9.06</v>
      </c>
      <c r="L35" s="197">
        <v>559.92999999999995</v>
      </c>
      <c r="M35" s="197">
        <v>27.32</v>
      </c>
      <c r="N35" s="197">
        <v>17.399999999999999</v>
      </c>
      <c r="O35" s="197">
        <v>0</v>
      </c>
      <c r="P35" s="197">
        <v>30.62</v>
      </c>
      <c r="Q35" s="197">
        <v>5.93</v>
      </c>
      <c r="R35" s="197">
        <v>7.48</v>
      </c>
      <c r="S35" s="197">
        <v>7.84</v>
      </c>
      <c r="T35" s="197">
        <v>0</v>
      </c>
      <c r="U35" s="197">
        <v>51.81</v>
      </c>
      <c r="V35" s="197">
        <v>4.95</v>
      </c>
      <c r="W35" s="197">
        <v>13.34</v>
      </c>
      <c r="X35" s="197">
        <v>43.81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30.16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30</v>
      </c>
      <c r="AN35" s="197">
        <v>0</v>
      </c>
      <c r="AO35">
        <v>0</v>
      </c>
      <c r="AP35" s="197">
        <v>75.2</v>
      </c>
      <c r="AQ35" s="197">
        <v>21.97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9.06</v>
      </c>
      <c r="L36" s="197">
        <v>559.92999999999995</v>
      </c>
      <c r="M36" s="197">
        <v>27.32</v>
      </c>
      <c r="N36" s="197">
        <v>17.399999999999999</v>
      </c>
      <c r="O36" s="197">
        <v>0</v>
      </c>
      <c r="P36" s="197">
        <v>30.62</v>
      </c>
      <c r="Q36" s="197">
        <v>5.93</v>
      </c>
      <c r="R36" s="197">
        <v>7.48</v>
      </c>
      <c r="S36" s="197">
        <v>7.84</v>
      </c>
      <c r="T36" s="197">
        <v>0</v>
      </c>
      <c r="U36" s="197">
        <v>51.81</v>
      </c>
      <c r="V36" s="197">
        <v>4.95</v>
      </c>
      <c r="W36" s="197">
        <v>13.34</v>
      </c>
      <c r="X36" s="197">
        <v>43.81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30.16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30</v>
      </c>
      <c r="AN36" s="197">
        <v>0</v>
      </c>
      <c r="AO36">
        <v>0</v>
      </c>
      <c r="AP36" s="197">
        <v>75.2</v>
      </c>
      <c r="AQ36" s="197">
        <v>21.97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9.06</v>
      </c>
      <c r="L37" s="197">
        <v>559.92999999999995</v>
      </c>
      <c r="M37" s="197">
        <v>27.32</v>
      </c>
      <c r="N37" s="197">
        <v>17.399999999999999</v>
      </c>
      <c r="O37" s="197">
        <v>0</v>
      </c>
      <c r="P37" s="197">
        <v>30.62</v>
      </c>
      <c r="Q37" s="197">
        <v>5.93</v>
      </c>
      <c r="R37" s="197">
        <v>7.48</v>
      </c>
      <c r="S37" s="197">
        <v>7.84</v>
      </c>
      <c r="T37" s="197">
        <v>0</v>
      </c>
      <c r="U37" s="197">
        <v>51.81</v>
      </c>
      <c r="V37" s="197">
        <v>4.95</v>
      </c>
      <c r="W37" s="197">
        <v>13.34</v>
      </c>
      <c r="X37" s="197">
        <v>43.81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30.16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30</v>
      </c>
      <c r="AN37" s="197">
        <v>0</v>
      </c>
      <c r="AO37">
        <v>0</v>
      </c>
      <c r="AP37" s="197">
        <v>75.2</v>
      </c>
      <c r="AQ37" s="197">
        <v>21.97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9.06</v>
      </c>
      <c r="L38" s="197">
        <v>559.92999999999995</v>
      </c>
      <c r="M38" s="197">
        <v>27.32</v>
      </c>
      <c r="N38" s="197">
        <v>17.399999999999999</v>
      </c>
      <c r="O38" s="197">
        <v>0</v>
      </c>
      <c r="P38" s="197">
        <v>30.62</v>
      </c>
      <c r="Q38" s="197">
        <v>5.93</v>
      </c>
      <c r="R38" s="197">
        <v>7.48</v>
      </c>
      <c r="S38" s="197">
        <v>7.84</v>
      </c>
      <c r="T38" s="197">
        <v>0</v>
      </c>
      <c r="U38" s="197">
        <v>51.81</v>
      </c>
      <c r="V38" s="197">
        <v>4.95</v>
      </c>
      <c r="W38" s="197">
        <v>13.34</v>
      </c>
      <c r="X38" s="197">
        <v>43.81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30.16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75.2</v>
      </c>
      <c r="AQ38" s="197">
        <v>21.97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9.06</v>
      </c>
      <c r="L39" s="197">
        <v>559.92999999999995</v>
      </c>
      <c r="M39" s="197">
        <v>27.32</v>
      </c>
      <c r="N39" s="197">
        <v>17.399999999999999</v>
      </c>
      <c r="O39" s="197">
        <v>0</v>
      </c>
      <c r="P39" s="197">
        <v>30.62</v>
      </c>
      <c r="Q39" s="197">
        <v>5.93</v>
      </c>
      <c r="R39" s="197">
        <v>7.48</v>
      </c>
      <c r="S39" s="197">
        <v>7.84</v>
      </c>
      <c r="T39" s="197">
        <v>0</v>
      </c>
      <c r="U39" s="197">
        <v>51.81</v>
      </c>
      <c r="V39" s="197">
        <v>4.95</v>
      </c>
      <c r="W39" s="197">
        <v>13.34</v>
      </c>
      <c r="X39" s="197">
        <v>43.81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29.73</v>
      </c>
      <c r="AF39" s="197">
        <v>0</v>
      </c>
      <c r="AG39" s="197">
        <v>0</v>
      </c>
      <c r="AH39" s="197">
        <v>0</v>
      </c>
      <c r="AI39" s="202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75.2</v>
      </c>
      <c r="AQ39" s="197">
        <v>21.97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9.06</v>
      </c>
      <c r="L40" s="197">
        <v>559.92999999999995</v>
      </c>
      <c r="M40" s="197">
        <v>27.32</v>
      </c>
      <c r="N40" s="197">
        <v>17.399999999999999</v>
      </c>
      <c r="O40" s="197">
        <v>0</v>
      </c>
      <c r="P40" s="197">
        <v>30.62</v>
      </c>
      <c r="Q40" s="197">
        <v>5.93</v>
      </c>
      <c r="R40" s="197">
        <v>7.48</v>
      </c>
      <c r="S40" s="197">
        <v>7.84</v>
      </c>
      <c r="T40" s="197">
        <v>0</v>
      </c>
      <c r="U40" s="197">
        <v>51.81</v>
      </c>
      <c r="V40" s="197">
        <v>4.95</v>
      </c>
      <c r="W40" s="197">
        <v>13.34</v>
      </c>
      <c r="X40" s="197">
        <v>43.81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29.73</v>
      </c>
      <c r="AF40" s="197">
        <v>0</v>
      </c>
      <c r="AG40" s="197">
        <v>0</v>
      </c>
      <c r="AH40" s="197">
        <v>0</v>
      </c>
      <c r="AI40" s="202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75.2</v>
      </c>
      <c r="AQ40" s="197">
        <v>21.97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9.06</v>
      </c>
      <c r="L41" s="197">
        <v>559.92999999999995</v>
      </c>
      <c r="M41" s="197">
        <v>27.32</v>
      </c>
      <c r="N41" s="197">
        <v>17.399999999999999</v>
      </c>
      <c r="O41" s="197">
        <v>0</v>
      </c>
      <c r="P41" s="197">
        <v>30.62</v>
      </c>
      <c r="Q41" s="197">
        <v>5.93</v>
      </c>
      <c r="R41" s="197">
        <v>7.48</v>
      </c>
      <c r="S41" s="197">
        <v>7.84</v>
      </c>
      <c r="T41" s="197">
        <v>0</v>
      </c>
      <c r="U41" s="197">
        <v>51.81</v>
      </c>
      <c r="V41" s="197">
        <v>4.95</v>
      </c>
      <c r="W41" s="197">
        <v>13.34</v>
      </c>
      <c r="X41" s="197">
        <v>43.81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29.73</v>
      </c>
      <c r="AF41" s="197">
        <v>0</v>
      </c>
      <c r="AG41" s="197">
        <v>0</v>
      </c>
      <c r="AH41" s="197">
        <v>0</v>
      </c>
      <c r="AI41" s="202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75.2</v>
      </c>
      <c r="AQ41" s="197">
        <v>21.97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9.06</v>
      </c>
      <c r="L42" s="197">
        <v>559.92999999999995</v>
      </c>
      <c r="M42" s="197">
        <v>27.32</v>
      </c>
      <c r="N42" s="197">
        <v>17.399999999999999</v>
      </c>
      <c r="O42" s="197">
        <v>0</v>
      </c>
      <c r="P42" s="197">
        <v>30.62</v>
      </c>
      <c r="Q42" s="197">
        <v>5.93</v>
      </c>
      <c r="R42" s="197">
        <v>7.48</v>
      </c>
      <c r="S42" s="197">
        <v>7.84</v>
      </c>
      <c r="T42" s="197">
        <v>0</v>
      </c>
      <c r="U42" s="197">
        <v>51.81</v>
      </c>
      <c r="V42" s="197">
        <v>4.95</v>
      </c>
      <c r="W42" s="197">
        <v>13.34</v>
      </c>
      <c r="X42" s="197">
        <v>43.81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29.73</v>
      </c>
      <c r="AF42" s="197">
        <v>0</v>
      </c>
      <c r="AG42" s="197">
        <v>0</v>
      </c>
      <c r="AH42" s="197">
        <v>0</v>
      </c>
      <c r="AI42" s="202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75.2</v>
      </c>
      <c r="AQ42" s="197">
        <v>21.97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9.06</v>
      </c>
      <c r="L43" s="197">
        <v>559.92999999999995</v>
      </c>
      <c r="M43" s="197">
        <v>27.32</v>
      </c>
      <c r="N43" s="197">
        <v>17.399999999999999</v>
      </c>
      <c r="O43" s="197">
        <v>0</v>
      </c>
      <c r="P43" s="197">
        <v>30.62</v>
      </c>
      <c r="Q43" s="197">
        <v>5.93</v>
      </c>
      <c r="R43" s="197">
        <v>7.48</v>
      </c>
      <c r="S43" s="197">
        <v>7.84</v>
      </c>
      <c r="T43" s="197">
        <v>0</v>
      </c>
      <c r="U43" s="197">
        <v>51.81</v>
      </c>
      <c r="V43" s="197">
        <v>4.95</v>
      </c>
      <c r="W43" s="197">
        <v>13.34</v>
      </c>
      <c r="X43" s="197">
        <v>43.81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29.73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75.2</v>
      </c>
      <c r="AQ43" s="197">
        <v>21.97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9.06</v>
      </c>
      <c r="L44" s="197">
        <v>559.92999999999995</v>
      </c>
      <c r="M44" s="197">
        <v>27.32</v>
      </c>
      <c r="N44" s="197">
        <v>17.399999999999999</v>
      </c>
      <c r="O44" s="197">
        <v>0</v>
      </c>
      <c r="P44" s="197">
        <v>30.62</v>
      </c>
      <c r="Q44" s="197">
        <v>5.93</v>
      </c>
      <c r="R44" s="197">
        <v>7.48</v>
      </c>
      <c r="S44" s="197">
        <v>7.84</v>
      </c>
      <c r="T44" s="197">
        <v>0</v>
      </c>
      <c r="U44" s="197">
        <v>51.81</v>
      </c>
      <c r="V44" s="197">
        <v>4.95</v>
      </c>
      <c r="W44" s="197">
        <v>13.34</v>
      </c>
      <c r="X44" s="197">
        <v>43.81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29.73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75.2</v>
      </c>
      <c r="AQ44" s="197">
        <v>21.97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9.06</v>
      </c>
      <c r="L45" s="197">
        <v>559.92999999999995</v>
      </c>
      <c r="M45" s="197">
        <v>27.32</v>
      </c>
      <c r="N45" s="197">
        <v>17.399999999999999</v>
      </c>
      <c r="O45" s="197">
        <v>0</v>
      </c>
      <c r="P45" s="197">
        <v>30.62</v>
      </c>
      <c r="Q45" s="197">
        <v>5.93</v>
      </c>
      <c r="R45" s="197">
        <v>7.48</v>
      </c>
      <c r="S45" s="197">
        <v>7.84</v>
      </c>
      <c r="T45" s="197">
        <v>0</v>
      </c>
      <c r="U45" s="197">
        <v>51.81</v>
      </c>
      <c r="V45" s="197">
        <v>4.95</v>
      </c>
      <c r="W45" s="197">
        <v>13.34</v>
      </c>
      <c r="X45" s="197">
        <v>43.81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29.73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75.2</v>
      </c>
      <c r="AQ45" s="197">
        <v>21.97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9.06</v>
      </c>
      <c r="L46" s="197">
        <v>559.92999999999995</v>
      </c>
      <c r="M46" s="197">
        <v>27.32</v>
      </c>
      <c r="N46" s="197">
        <v>17.399999999999999</v>
      </c>
      <c r="O46" s="197">
        <v>0</v>
      </c>
      <c r="P46" s="197">
        <v>30.62</v>
      </c>
      <c r="Q46" s="197">
        <v>5.93</v>
      </c>
      <c r="R46" s="197">
        <v>7.48</v>
      </c>
      <c r="S46" s="197">
        <v>7.84</v>
      </c>
      <c r="T46" s="197">
        <v>0</v>
      </c>
      <c r="U46" s="197">
        <v>51.81</v>
      </c>
      <c r="V46" s="197">
        <v>4.95</v>
      </c>
      <c r="W46" s="197">
        <v>13.34</v>
      </c>
      <c r="X46" s="197">
        <v>43.81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29.73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75.2</v>
      </c>
      <c r="AQ46" s="197">
        <v>21.97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9.06</v>
      </c>
      <c r="L47" s="197">
        <v>559.92999999999995</v>
      </c>
      <c r="M47" s="197">
        <v>27.32</v>
      </c>
      <c r="N47" s="197">
        <v>17.399999999999999</v>
      </c>
      <c r="O47" s="197">
        <v>0</v>
      </c>
      <c r="P47" s="197">
        <v>30.62</v>
      </c>
      <c r="Q47" s="197">
        <v>5.93</v>
      </c>
      <c r="R47" s="197">
        <v>7.48</v>
      </c>
      <c r="S47" s="197">
        <v>7.84</v>
      </c>
      <c r="T47" s="197">
        <v>0</v>
      </c>
      <c r="U47" s="197">
        <v>51.81</v>
      </c>
      <c r="V47" s="197">
        <v>4.95</v>
      </c>
      <c r="W47" s="197">
        <v>13.34</v>
      </c>
      <c r="X47" s="197">
        <v>43.81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29.04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75.2</v>
      </c>
      <c r="AQ47" s="197">
        <v>21.97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9.06</v>
      </c>
      <c r="L48" s="197">
        <v>559.92999999999995</v>
      </c>
      <c r="M48" s="197">
        <v>27.32</v>
      </c>
      <c r="N48" s="197">
        <v>17.399999999999999</v>
      </c>
      <c r="O48" s="197">
        <v>0</v>
      </c>
      <c r="P48" s="197">
        <v>30.62</v>
      </c>
      <c r="Q48" s="197">
        <v>5.93</v>
      </c>
      <c r="R48" s="197">
        <v>7.48</v>
      </c>
      <c r="S48" s="197">
        <v>7.84</v>
      </c>
      <c r="T48" s="197">
        <v>0</v>
      </c>
      <c r="U48" s="197">
        <v>51.81</v>
      </c>
      <c r="V48" s="197">
        <v>4.95</v>
      </c>
      <c r="W48" s="197">
        <v>13.34</v>
      </c>
      <c r="X48" s="197">
        <v>43.81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29.04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75.2</v>
      </c>
      <c r="AQ48" s="197">
        <v>21.97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9.06</v>
      </c>
      <c r="L49" s="197">
        <v>559.92999999999995</v>
      </c>
      <c r="M49" s="197">
        <v>27.32</v>
      </c>
      <c r="N49" s="197">
        <v>17.399999999999999</v>
      </c>
      <c r="O49" s="197">
        <v>0</v>
      </c>
      <c r="P49" s="197">
        <v>30.62</v>
      </c>
      <c r="Q49" s="197">
        <v>5.93</v>
      </c>
      <c r="R49" s="197">
        <v>7.48</v>
      </c>
      <c r="S49" s="197">
        <v>7.84</v>
      </c>
      <c r="T49" s="197">
        <v>0</v>
      </c>
      <c r="U49" s="197">
        <v>51.81</v>
      </c>
      <c r="V49" s="197">
        <v>4.95</v>
      </c>
      <c r="W49" s="197">
        <v>13.34</v>
      </c>
      <c r="X49" s="197">
        <v>43.81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29.04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75.2</v>
      </c>
      <c r="AQ49" s="197">
        <v>21.97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9.06</v>
      </c>
      <c r="L50" s="197">
        <v>559.92999999999995</v>
      </c>
      <c r="M50" s="197">
        <v>27.32</v>
      </c>
      <c r="N50" s="197">
        <v>17.399999999999999</v>
      </c>
      <c r="O50" s="197">
        <v>0</v>
      </c>
      <c r="P50" s="197">
        <v>30.62</v>
      </c>
      <c r="Q50" s="197">
        <v>5.93</v>
      </c>
      <c r="R50" s="197">
        <v>7.48</v>
      </c>
      <c r="S50" s="197">
        <v>7.84</v>
      </c>
      <c r="T50" s="197">
        <v>0</v>
      </c>
      <c r="U50" s="197">
        <v>51.81</v>
      </c>
      <c r="V50" s="197">
        <v>4.95</v>
      </c>
      <c r="W50" s="197">
        <v>13.34</v>
      </c>
      <c r="X50" s="197">
        <v>43.81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29.04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75.2</v>
      </c>
      <c r="AQ50" s="197">
        <v>21.97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9.06</v>
      </c>
      <c r="L51" s="197">
        <v>559.92999999999995</v>
      </c>
      <c r="M51" s="197">
        <v>27.32</v>
      </c>
      <c r="N51" s="197">
        <v>17.399999999999999</v>
      </c>
      <c r="O51" s="197">
        <v>0</v>
      </c>
      <c r="P51" s="197">
        <v>30.62</v>
      </c>
      <c r="Q51" s="197">
        <v>5.93</v>
      </c>
      <c r="R51" s="197">
        <v>7.48</v>
      </c>
      <c r="S51" s="197">
        <v>7.84</v>
      </c>
      <c r="T51" s="197">
        <v>0</v>
      </c>
      <c r="U51" s="197">
        <v>51.81</v>
      </c>
      <c r="V51" s="197">
        <v>4.95</v>
      </c>
      <c r="W51" s="197">
        <v>13.34</v>
      </c>
      <c r="X51" s="197">
        <v>43.81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28.81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75.2</v>
      </c>
      <c r="AQ51" s="197">
        <v>21.97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9.06</v>
      </c>
      <c r="L52" s="197">
        <v>559.92999999999995</v>
      </c>
      <c r="M52" s="197">
        <v>27.32</v>
      </c>
      <c r="N52" s="197">
        <v>17.399999999999999</v>
      </c>
      <c r="O52" s="197">
        <v>0</v>
      </c>
      <c r="P52" s="197">
        <v>30.62</v>
      </c>
      <c r="Q52" s="197">
        <v>5.93</v>
      </c>
      <c r="R52" s="197">
        <v>7.48</v>
      </c>
      <c r="S52" s="197">
        <v>7.84</v>
      </c>
      <c r="T52" s="197">
        <v>0</v>
      </c>
      <c r="U52" s="197">
        <v>51.81</v>
      </c>
      <c r="V52" s="197">
        <v>4.95</v>
      </c>
      <c r="W52" s="197">
        <v>13.34</v>
      </c>
      <c r="X52" s="197">
        <v>43.81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28.81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75.2</v>
      </c>
      <c r="AQ52" s="197">
        <v>21.97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9.06</v>
      </c>
      <c r="L53" s="197">
        <v>559.92999999999995</v>
      </c>
      <c r="M53" s="197">
        <v>27.32</v>
      </c>
      <c r="N53" s="197">
        <v>17.399999999999999</v>
      </c>
      <c r="O53" s="197">
        <v>0</v>
      </c>
      <c r="P53" s="197">
        <v>30.62</v>
      </c>
      <c r="Q53" s="197">
        <v>5.93</v>
      </c>
      <c r="R53" s="197">
        <v>7.48</v>
      </c>
      <c r="S53" s="197">
        <v>7.84</v>
      </c>
      <c r="T53" s="197">
        <v>0</v>
      </c>
      <c r="U53" s="197">
        <v>51.81</v>
      </c>
      <c r="V53" s="197">
        <v>4.95</v>
      </c>
      <c r="W53" s="197">
        <v>13.34</v>
      </c>
      <c r="X53" s="197">
        <v>43.81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28.81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50</v>
      </c>
      <c r="AN53" s="197">
        <v>0</v>
      </c>
      <c r="AO53">
        <v>0</v>
      </c>
      <c r="AP53" s="197">
        <v>75.2</v>
      </c>
      <c r="AQ53" s="197">
        <v>21.97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9.06</v>
      </c>
      <c r="L54" s="197">
        <v>559.92999999999995</v>
      </c>
      <c r="M54" s="197">
        <v>27.32</v>
      </c>
      <c r="N54" s="197">
        <v>17.399999999999999</v>
      </c>
      <c r="O54" s="197">
        <v>0</v>
      </c>
      <c r="P54" s="197">
        <v>30.62</v>
      </c>
      <c r="Q54" s="197">
        <v>5.93</v>
      </c>
      <c r="R54" s="197">
        <v>7.48</v>
      </c>
      <c r="S54" s="197">
        <v>7.84</v>
      </c>
      <c r="T54" s="197">
        <v>0</v>
      </c>
      <c r="U54" s="197">
        <v>51.81</v>
      </c>
      <c r="V54" s="197">
        <v>4.95</v>
      </c>
      <c r="W54" s="197">
        <v>13.34</v>
      </c>
      <c r="X54" s="197">
        <v>43.81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28.81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70</v>
      </c>
      <c r="AN54" s="197">
        <v>0</v>
      </c>
      <c r="AO54">
        <v>0</v>
      </c>
      <c r="AP54" s="197">
        <v>75.2</v>
      </c>
      <c r="AQ54" s="197">
        <v>21.97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9.06</v>
      </c>
      <c r="L55" s="197">
        <v>559.92999999999995</v>
      </c>
      <c r="M55" s="197">
        <v>27.32</v>
      </c>
      <c r="N55" s="197">
        <v>17.399999999999999</v>
      </c>
      <c r="O55" s="197">
        <v>0</v>
      </c>
      <c r="P55" s="197">
        <v>30.62</v>
      </c>
      <c r="Q55" s="197">
        <v>5.93</v>
      </c>
      <c r="R55" s="197">
        <v>7.48</v>
      </c>
      <c r="S55" s="197">
        <v>7.84</v>
      </c>
      <c r="T55" s="197">
        <v>0</v>
      </c>
      <c r="U55" s="197">
        <v>51.81</v>
      </c>
      <c r="V55" s="197">
        <v>4.95</v>
      </c>
      <c r="W55" s="197">
        <v>13.34</v>
      </c>
      <c r="X55" s="197">
        <v>43.81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28.62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70</v>
      </c>
      <c r="AN55" s="197">
        <v>0</v>
      </c>
      <c r="AO55">
        <v>0</v>
      </c>
      <c r="AP55" s="197">
        <v>75.2</v>
      </c>
      <c r="AQ55" s="197">
        <v>21.97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9.06</v>
      </c>
      <c r="L56" s="197">
        <v>559.92999999999995</v>
      </c>
      <c r="M56" s="197">
        <v>27.32</v>
      </c>
      <c r="N56" s="197">
        <v>17.399999999999999</v>
      </c>
      <c r="O56" s="197">
        <v>0</v>
      </c>
      <c r="P56" s="197">
        <v>26.17</v>
      </c>
      <c r="Q56" s="197">
        <v>5.93</v>
      </c>
      <c r="R56" s="197">
        <v>7.48</v>
      </c>
      <c r="S56" s="197">
        <v>7.84</v>
      </c>
      <c r="T56" s="197">
        <v>0</v>
      </c>
      <c r="U56" s="197">
        <v>51.81</v>
      </c>
      <c r="V56" s="197">
        <v>4.95</v>
      </c>
      <c r="W56" s="197">
        <v>13.34</v>
      </c>
      <c r="X56" s="197">
        <v>43.81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28.81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70</v>
      </c>
      <c r="AN56" s="197">
        <v>0</v>
      </c>
      <c r="AO56">
        <v>0</v>
      </c>
      <c r="AP56" s="197">
        <v>75.2</v>
      </c>
      <c r="AQ56" s="197">
        <v>21.97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9.06</v>
      </c>
      <c r="L57" s="197">
        <v>559.92999999999995</v>
      </c>
      <c r="M57" s="197">
        <v>27.32</v>
      </c>
      <c r="N57" s="197">
        <v>17.399999999999999</v>
      </c>
      <c r="O57" s="197">
        <v>0</v>
      </c>
      <c r="P57" s="197">
        <v>26.17</v>
      </c>
      <c r="Q57" s="197">
        <v>5.93</v>
      </c>
      <c r="R57" s="197">
        <v>7.48</v>
      </c>
      <c r="S57" s="197">
        <v>7.84</v>
      </c>
      <c r="T57" s="197">
        <v>0</v>
      </c>
      <c r="U57" s="197">
        <v>51.81</v>
      </c>
      <c r="V57" s="197">
        <v>4.95</v>
      </c>
      <c r="W57" s="197">
        <v>13.34</v>
      </c>
      <c r="X57" s="197">
        <v>43.81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28.81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70</v>
      </c>
      <c r="AN57" s="197">
        <v>0</v>
      </c>
      <c r="AO57">
        <v>0</v>
      </c>
      <c r="AP57" s="197">
        <v>75.2</v>
      </c>
      <c r="AQ57" s="197">
        <v>21.97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9.06</v>
      </c>
      <c r="L58" s="197">
        <v>559.92999999999995</v>
      </c>
      <c r="M58" s="197">
        <v>27.32</v>
      </c>
      <c r="N58" s="197">
        <v>17.399999999999999</v>
      </c>
      <c r="O58" s="197">
        <v>0</v>
      </c>
      <c r="P58" s="197">
        <v>26.17</v>
      </c>
      <c r="Q58" s="197">
        <v>5.93</v>
      </c>
      <c r="R58" s="197">
        <v>7.48</v>
      </c>
      <c r="S58" s="197">
        <v>7.84</v>
      </c>
      <c r="T58" s="197">
        <v>0</v>
      </c>
      <c r="U58" s="197">
        <v>51.81</v>
      </c>
      <c r="V58" s="197">
        <v>4.95</v>
      </c>
      <c r="W58" s="197">
        <v>13.34</v>
      </c>
      <c r="X58" s="197">
        <v>43.81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28.62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70</v>
      </c>
      <c r="AN58" s="197">
        <v>0</v>
      </c>
      <c r="AO58">
        <v>0</v>
      </c>
      <c r="AP58" s="197">
        <v>75.2</v>
      </c>
      <c r="AQ58" s="197">
        <v>21.97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4.53</v>
      </c>
      <c r="L59" s="197">
        <v>559.92999999999995</v>
      </c>
      <c r="M59" s="197">
        <v>27.32</v>
      </c>
      <c r="N59" s="197">
        <v>17.399999999999999</v>
      </c>
      <c r="O59" s="197">
        <v>0</v>
      </c>
      <c r="P59" s="197">
        <v>26.17</v>
      </c>
      <c r="Q59" s="197">
        <v>5.93</v>
      </c>
      <c r="R59" s="197">
        <v>7.48</v>
      </c>
      <c r="S59" s="197">
        <v>7.84</v>
      </c>
      <c r="T59" s="197">
        <v>0</v>
      </c>
      <c r="U59" s="197">
        <v>51.81</v>
      </c>
      <c r="V59" s="197">
        <v>4.95</v>
      </c>
      <c r="W59" s="197">
        <v>13.34</v>
      </c>
      <c r="X59" s="197">
        <v>43.81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27.36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70</v>
      </c>
      <c r="AN59" s="197">
        <v>0</v>
      </c>
      <c r="AO59">
        <v>0</v>
      </c>
      <c r="AP59" s="197">
        <v>75.2</v>
      </c>
      <c r="AQ59" s="197">
        <v>21.97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4.53</v>
      </c>
      <c r="L60" s="197">
        <v>559.92999999999995</v>
      </c>
      <c r="M60" s="197">
        <v>27.32</v>
      </c>
      <c r="N60" s="197">
        <v>17.399999999999999</v>
      </c>
      <c r="O60" s="197">
        <v>0</v>
      </c>
      <c r="P60" s="197">
        <v>26.17</v>
      </c>
      <c r="Q60" s="197">
        <v>5.93</v>
      </c>
      <c r="R60" s="197">
        <v>7.48</v>
      </c>
      <c r="S60" s="197">
        <v>7.84</v>
      </c>
      <c r="T60" s="197">
        <v>0</v>
      </c>
      <c r="U60" s="197">
        <v>51.81</v>
      </c>
      <c r="V60" s="197">
        <v>4.95</v>
      </c>
      <c r="W60" s="197">
        <v>13.34</v>
      </c>
      <c r="X60" s="197">
        <v>43.81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27.36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70</v>
      </c>
      <c r="AN60" s="197">
        <v>0</v>
      </c>
      <c r="AO60">
        <v>0</v>
      </c>
      <c r="AP60" s="197">
        <v>75.2</v>
      </c>
      <c r="AQ60" s="197">
        <v>21.97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4.53</v>
      </c>
      <c r="L61" s="197">
        <v>559.92999999999995</v>
      </c>
      <c r="M61" s="197">
        <v>27.32</v>
      </c>
      <c r="N61" s="197">
        <v>17.399999999999999</v>
      </c>
      <c r="O61" s="197">
        <v>0</v>
      </c>
      <c r="P61" s="197">
        <v>26.17</v>
      </c>
      <c r="Q61" s="197">
        <v>5.93</v>
      </c>
      <c r="R61" s="197">
        <v>7.48</v>
      </c>
      <c r="S61" s="197">
        <v>7.84</v>
      </c>
      <c r="T61" s="197">
        <v>0</v>
      </c>
      <c r="U61" s="197">
        <v>51.81</v>
      </c>
      <c r="V61" s="197">
        <v>4.95</v>
      </c>
      <c r="W61" s="197">
        <v>13.34</v>
      </c>
      <c r="X61" s="197">
        <v>43.81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27.53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30</v>
      </c>
      <c r="AN61" s="197">
        <v>0</v>
      </c>
      <c r="AO61">
        <v>0</v>
      </c>
      <c r="AP61" s="197">
        <v>75.2</v>
      </c>
      <c r="AQ61" s="197">
        <v>21.97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4.53</v>
      </c>
      <c r="L62" s="197">
        <v>559.92999999999995</v>
      </c>
      <c r="M62" s="197">
        <v>27.32</v>
      </c>
      <c r="N62" s="197">
        <v>17.399999999999999</v>
      </c>
      <c r="O62" s="197">
        <v>0</v>
      </c>
      <c r="P62" s="197">
        <v>26.17</v>
      </c>
      <c r="Q62" s="197">
        <v>5.93</v>
      </c>
      <c r="R62" s="197">
        <v>7.48</v>
      </c>
      <c r="S62" s="197">
        <v>7.84</v>
      </c>
      <c r="T62" s="197">
        <v>0</v>
      </c>
      <c r="U62" s="197">
        <v>51.81</v>
      </c>
      <c r="V62" s="197">
        <v>4.95</v>
      </c>
      <c r="W62" s="197">
        <v>13.34</v>
      </c>
      <c r="X62" s="197">
        <v>43.81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27.53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30</v>
      </c>
      <c r="AN62" s="197">
        <v>0</v>
      </c>
      <c r="AO62">
        <v>0</v>
      </c>
      <c r="AP62" s="197">
        <v>75.2</v>
      </c>
      <c r="AQ62" s="197">
        <v>21.97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4.53</v>
      </c>
      <c r="L63" s="197">
        <v>559.92999999999995</v>
      </c>
      <c r="M63" s="197">
        <v>27.32</v>
      </c>
      <c r="N63" s="197">
        <v>17.399999999999999</v>
      </c>
      <c r="O63" s="197">
        <v>0</v>
      </c>
      <c r="P63" s="197">
        <v>26.17</v>
      </c>
      <c r="Q63" s="197">
        <v>5.93</v>
      </c>
      <c r="R63" s="197">
        <v>7.48</v>
      </c>
      <c r="S63" s="197">
        <v>7.84</v>
      </c>
      <c r="T63" s="197">
        <v>0</v>
      </c>
      <c r="U63" s="197">
        <v>51.81</v>
      </c>
      <c r="V63" s="197">
        <v>4.95</v>
      </c>
      <c r="W63" s="197">
        <v>13.34</v>
      </c>
      <c r="X63" s="197">
        <v>43.81</v>
      </c>
      <c r="Y63" s="197">
        <v>0</v>
      </c>
      <c r="Z63">
        <v>0</v>
      </c>
      <c r="AA63" s="197">
        <v>10.97</v>
      </c>
      <c r="AB63" s="197">
        <v>0</v>
      </c>
      <c r="AC63" s="197">
        <v>0</v>
      </c>
      <c r="AD63" s="197">
        <v>0</v>
      </c>
      <c r="AE63" s="197">
        <v>25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29.45</v>
      </c>
      <c r="AN63" s="197">
        <v>0</v>
      </c>
      <c r="AO63">
        <v>0</v>
      </c>
      <c r="AP63" s="197">
        <v>75.2</v>
      </c>
      <c r="AQ63" s="197">
        <v>21.97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4.53</v>
      </c>
      <c r="L64" s="197">
        <v>559.92999999999995</v>
      </c>
      <c r="M64" s="197">
        <v>27.32</v>
      </c>
      <c r="N64" s="197">
        <v>17.399999999999999</v>
      </c>
      <c r="O64" s="197">
        <v>0</v>
      </c>
      <c r="P64" s="197">
        <v>26.17</v>
      </c>
      <c r="Q64" s="197">
        <v>5.93</v>
      </c>
      <c r="R64" s="197">
        <v>7.48</v>
      </c>
      <c r="S64" s="197">
        <v>7.84</v>
      </c>
      <c r="T64" s="197">
        <v>0</v>
      </c>
      <c r="U64" s="197">
        <v>51.81</v>
      </c>
      <c r="V64" s="197">
        <v>4.95</v>
      </c>
      <c r="W64" s="197">
        <v>13.34</v>
      </c>
      <c r="X64" s="197">
        <v>43.81</v>
      </c>
      <c r="Y64" s="197">
        <v>0</v>
      </c>
      <c r="Z64">
        <v>0</v>
      </c>
      <c r="AA64" s="197">
        <v>10.64</v>
      </c>
      <c r="AB64" s="197">
        <v>0</v>
      </c>
      <c r="AC64" s="197">
        <v>0</v>
      </c>
      <c r="AD64" s="197">
        <v>0</v>
      </c>
      <c r="AE64" s="197">
        <v>25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56.58</v>
      </c>
      <c r="AN64" s="197">
        <v>0</v>
      </c>
      <c r="AO64">
        <v>0</v>
      </c>
      <c r="AP64" s="197">
        <v>75.2</v>
      </c>
      <c r="AQ64" s="197">
        <v>21.97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4.9400000000000004</v>
      </c>
      <c r="L65" s="197">
        <v>559.92999999999995</v>
      </c>
      <c r="M65" s="197">
        <v>27.32</v>
      </c>
      <c r="N65" s="197">
        <v>17.399999999999999</v>
      </c>
      <c r="O65" s="197">
        <v>0</v>
      </c>
      <c r="P65" s="197">
        <v>26.17</v>
      </c>
      <c r="Q65" s="197">
        <v>5.93</v>
      </c>
      <c r="R65" s="197">
        <v>7.48</v>
      </c>
      <c r="S65" s="197">
        <v>7.84</v>
      </c>
      <c r="T65" s="197">
        <v>0</v>
      </c>
      <c r="U65" s="197">
        <v>51.81</v>
      </c>
      <c r="V65" s="197">
        <v>4.95</v>
      </c>
      <c r="W65" s="197">
        <v>13.34</v>
      </c>
      <c r="X65" s="197">
        <v>43.81</v>
      </c>
      <c r="Y65" s="197">
        <v>0</v>
      </c>
      <c r="Z65">
        <v>0</v>
      </c>
      <c r="AA65" s="197">
        <v>10.64</v>
      </c>
      <c r="AB65" s="197">
        <v>0</v>
      </c>
      <c r="AC65" s="197">
        <v>0</v>
      </c>
      <c r="AD65" s="197">
        <v>0</v>
      </c>
      <c r="AE65" s="197">
        <v>25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53.33</v>
      </c>
      <c r="AN65" s="197">
        <v>0</v>
      </c>
      <c r="AO65">
        <v>0</v>
      </c>
      <c r="AP65" s="197">
        <v>75.2</v>
      </c>
      <c r="AQ65" s="197">
        <v>21.97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5.0199999999999996</v>
      </c>
      <c r="L66" s="197">
        <v>559.92999999999995</v>
      </c>
      <c r="M66" s="197">
        <v>27.32</v>
      </c>
      <c r="N66" s="197">
        <v>17.399999999999999</v>
      </c>
      <c r="O66" s="197">
        <v>0</v>
      </c>
      <c r="P66" s="197">
        <v>26.17</v>
      </c>
      <c r="Q66" s="197">
        <v>5.93</v>
      </c>
      <c r="R66" s="197">
        <v>7.48</v>
      </c>
      <c r="S66" s="197">
        <v>7.84</v>
      </c>
      <c r="T66" s="197">
        <v>0</v>
      </c>
      <c r="U66" s="197">
        <v>51.81</v>
      </c>
      <c r="V66" s="197">
        <v>4.95</v>
      </c>
      <c r="W66" s="197">
        <v>13.34</v>
      </c>
      <c r="X66" s="197">
        <v>43.81</v>
      </c>
      <c r="Y66" s="197">
        <v>0</v>
      </c>
      <c r="Z66">
        <v>0</v>
      </c>
      <c r="AA66" s="197">
        <v>10.64</v>
      </c>
      <c r="AB66" s="197">
        <v>0</v>
      </c>
      <c r="AC66" s="197">
        <v>0</v>
      </c>
      <c r="AD66" s="197">
        <v>0</v>
      </c>
      <c r="AE66" s="197">
        <v>25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59.02</v>
      </c>
      <c r="AN66" s="197">
        <v>0</v>
      </c>
      <c r="AO66">
        <v>0</v>
      </c>
      <c r="AP66" s="197">
        <v>75.2</v>
      </c>
      <c r="AQ66" s="197">
        <v>21.97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5.25</v>
      </c>
      <c r="L67" s="197">
        <v>559.92999999999995</v>
      </c>
      <c r="M67" s="197">
        <v>27.32</v>
      </c>
      <c r="N67" s="197">
        <v>17.399999999999999</v>
      </c>
      <c r="O67" s="197">
        <v>0</v>
      </c>
      <c r="P67" s="197">
        <v>26.17</v>
      </c>
      <c r="Q67" s="197">
        <v>5.93</v>
      </c>
      <c r="R67" s="197">
        <v>7.48</v>
      </c>
      <c r="S67" s="197">
        <v>7.84</v>
      </c>
      <c r="T67" s="197">
        <v>0</v>
      </c>
      <c r="U67" s="197">
        <v>51.81</v>
      </c>
      <c r="V67" s="197">
        <v>4.95</v>
      </c>
      <c r="W67" s="197">
        <v>13.34</v>
      </c>
      <c r="X67" s="197">
        <v>43.81</v>
      </c>
      <c r="Y67" s="197">
        <v>0</v>
      </c>
      <c r="Z67">
        <v>0</v>
      </c>
      <c r="AA67" s="197">
        <v>10.64</v>
      </c>
      <c r="AB67" s="197">
        <v>0</v>
      </c>
      <c r="AC67" s="197">
        <v>0</v>
      </c>
      <c r="AD67" s="197">
        <v>0</v>
      </c>
      <c r="AE67" s="197">
        <v>24.58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70</v>
      </c>
      <c r="AN67" s="197">
        <v>0</v>
      </c>
      <c r="AO67">
        <v>0</v>
      </c>
      <c r="AP67" s="197">
        <v>75.2</v>
      </c>
      <c r="AQ67" s="197">
        <v>21.97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5.27</v>
      </c>
      <c r="L68" s="197">
        <v>559.92999999999995</v>
      </c>
      <c r="M68" s="197">
        <v>27.32</v>
      </c>
      <c r="N68" s="197">
        <v>17.399999999999999</v>
      </c>
      <c r="O68" s="197">
        <v>0</v>
      </c>
      <c r="P68" s="197">
        <v>26.17</v>
      </c>
      <c r="Q68" s="197">
        <v>5.93</v>
      </c>
      <c r="R68" s="197">
        <v>7.48</v>
      </c>
      <c r="S68" s="197">
        <v>7.84</v>
      </c>
      <c r="T68" s="197">
        <v>0</v>
      </c>
      <c r="U68" s="197">
        <v>51.81</v>
      </c>
      <c r="V68" s="197">
        <v>4.95</v>
      </c>
      <c r="W68" s="197">
        <v>13.34</v>
      </c>
      <c r="X68" s="197">
        <v>43.81</v>
      </c>
      <c r="Y68" s="197">
        <v>0</v>
      </c>
      <c r="Z68">
        <v>0</v>
      </c>
      <c r="AA68" s="197">
        <v>10.64</v>
      </c>
      <c r="AB68" s="197">
        <v>0</v>
      </c>
      <c r="AC68" s="197">
        <v>0</v>
      </c>
      <c r="AD68" s="197">
        <v>0</v>
      </c>
      <c r="AE68" s="197">
        <v>25.29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70</v>
      </c>
      <c r="AN68" s="197">
        <v>0</v>
      </c>
      <c r="AO68">
        <v>0</v>
      </c>
      <c r="AP68" s="197">
        <v>75.2</v>
      </c>
      <c r="AQ68" s="197">
        <v>21.97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9.68</v>
      </c>
      <c r="E69" s="197">
        <v>0</v>
      </c>
      <c r="F69" s="197">
        <v>0</v>
      </c>
      <c r="G69" s="197">
        <v>14.52</v>
      </c>
      <c r="H69" s="197">
        <v>0</v>
      </c>
      <c r="I69" s="197">
        <v>0</v>
      </c>
      <c r="J69" s="197">
        <v>16.920000000000002</v>
      </c>
      <c r="K69" s="197">
        <v>5.5</v>
      </c>
      <c r="L69" s="197">
        <v>559.92999999999995</v>
      </c>
      <c r="M69" s="197">
        <v>27.32</v>
      </c>
      <c r="N69" s="197">
        <v>17.399999999999999</v>
      </c>
      <c r="O69" s="197">
        <v>0</v>
      </c>
      <c r="P69" s="197">
        <v>26.17</v>
      </c>
      <c r="Q69" s="197">
        <v>5.93</v>
      </c>
      <c r="R69" s="197">
        <v>7.48</v>
      </c>
      <c r="S69" s="197">
        <v>7.84</v>
      </c>
      <c r="T69" s="197">
        <v>0</v>
      </c>
      <c r="U69" s="197">
        <v>51.81</v>
      </c>
      <c r="V69" s="197">
        <v>4.95</v>
      </c>
      <c r="W69" s="197">
        <v>12.35</v>
      </c>
      <c r="X69" s="197">
        <v>43.81</v>
      </c>
      <c r="Y69" s="197">
        <v>0</v>
      </c>
      <c r="Z69">
        <v>0</v>
      </c>
      <c r="AA69" s="197">
        <v>10.64</v>
      </c>
      <c r="AB69" s="197">
        <v>0</v>
      </c>
      <c r="AC69" s="197">
        <v>0</v>
      </c>
      <c r="AD69" s="197">
        <v>0</v>
      </c>
      <c r="AE69" s="197">
        <v>25.29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70</v>
      </c>
      <c r="AN69" s="197">
        <v>0</v>
      </c>
      <c r="AO69">
        <v>0</v>
      </c>
      <c r="AP69" s="197">
        <v>75.2</v>
      </c>
      <c r="AQ69" s="197">
        <v>21.97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9.68</v>
      </c>
      <c r="E70" s="197">
        <v>0</v>
      </c>
      <c r="F70" s="197">
        <v>0</v>
      </c>
      <c r="G70" s="197">
        <v>14.52</v>
      </c>
      <c r="H70" s="197">
        <v>0</v>
      </c>
      <c r="I70" s="197">
        <v>0</v>
      </c>
      <c r="J70" s="197">
        <v>16.920000000000002</v>
      </c>
      <c r="K70" s="197">
        <v>5.52</v>
      </c>
      <c r="L70" s="197">
        <v>559.92999999999995</v>
      </c>
      <c r="M70" s="197">
        <v>27.32</v>
      </c>
      <c r="N70" s="197">
        <v>17.399999999999999</v>
      </c>
      <c r="O70" s="197">
        <v>0</v>
      </c>
      <c r="P70" s="197">
        <v>26.17</v>
      </c>
      <c r="Q70" s="197">
        <v>5.93</v>
      </c>
      <c r="R70" s="197">
        <v>7.48</v>
      </c>
      <c r="S70" s="197">
        <v>7.84</v>
      </c>
      <c r="T70" s="197">
        <v>0</v>
      </c>
      <c r="U70" s="197">
        <v>51.81</v>
      </c>
      <c r="V70" s="197">
        <v>4.95</v>
      </c>
      <c r="W70" s="197">
        <v>12.35</v>
      </c>
      <c r="X70" s="197">
        <v>43.81</v>
      </c>
      <c r="Y70" s="197">
        <v>0</v>
      </c>
      <c r="Z70">
        <v>0</v>
      </c>
      <c r="AA70" s="197">
        <v>10.64</v>
      </c>
      <c r="AB70" s="197">
        <v>0</v>
      </c>
      <c r="AC70" s="197">
        <v>0</v>
      </c>
      <c r="AD70" s="197">
        <v>0</v>
      </c>
      <c r="AE70" s="197">
        <v>25.44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70</v>
      </c>
      <c r="AN70" s="197">
        <v>0</v>
      </c>
      <c r="AO70">
        <v>0</v>
      </c>
      <c r="AP70" s="197">
        <v>75.2</v>
      </c>
      <c r="AQ70" s="197">
        <v>21.97</v>
      </c>
      <c r="AR70" s="197">
        <v>22.7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9.68</v>
      </c>
      <c r="E71" s="197">
        <v>0</v>
      </c>
      <c r="F71" s="197">
        <v>0</v>
      </c>
      <c r="G71" s="197">
        <v>14.52</v>
      </c>
      <c r="H71" s="197">
        <v>0</v>
      </c>
      <c r="I71" s="197">
        <v>0</v>
      </c>
      <c r="J71" s="197">
        <v>16.920000000000002</v>
      </c>
      <c r="K71" s="197">
        <v>5.74</v>
      </c>
      <c r="L71" s="197">
        <v>559.92999999999995</v>
      </c>
      <c r="M71" s="197">
        <v>27.32</v>
      </c>
      <c r="N71" s="197">
        <v>17.399999999999999</v>
      </c>
      <c r="O71" s="197">
        <v>0</v>
      </c>
      <c r="P71" s="197">
        <v>26.17</v>
      </c>
      <c r="Q71" s="197">
        <v>5.93</v>
      </c>
      <c r="R71" s="197">
        <v>7.48</v>
      </c>
      <c r="S71" s="197">
        <v>7.84</v>
      </c>
      <c r="T71" s="197">
        <v>0</v>
      </c>
      <c r="U71" s="197">
        <v>51.81</v>
      </c>
      <c r="V71" s="197">
        <v>4.95</v>
      </c>
      <c r="W71" s="197">
        <v>12.35</v>
      </c>
      <c r="X71" s="197">
        <v>43.81</v>
      </c>
      <c r="Y71" s="197">
        <v>0</v>
      </c>
      <c r="Z71">
        <v>0</v>
      </c>
      <c r="AA71" s="197">
        <v>10.64</v>
      </c>
      <c r="AB71" s="197">
        <v>0</v>
      </c>
      <c r="AC71" s="197">
        <v>0</v>
      </c>
      <c r="AD71" s="197">
        <v>0</v>
      </c>
      <c r="AE71" s="197">
        <v>25.44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70</v>
      </c>
      <c r="AN71" s="197">
        <v>0</v>
      </c>
      <c r="AO71">
        <v>0</v>
      </c>
      <c r="AP71" s="197">
        <v>75.2</v>
      </c>
      <c r="AQ71" s="197">
        <v>21.97</v>
      </c>
      <c r="AR71" s="197">
        <v>20.68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9.68</v>
      </c>
      <c r="E72" s="197">
        <v>0</v>
      </c>
      <c r="F72" s="197">
        <v>0</v>
      </c>
      <c r="G72" s="197">
        <v>14.52</v>
      </c>
      <c r="H72" s="197">
        <v>0</v>
      </c>
      <c r="I72" s="197">
        <v>0</v>
      </c>
      <c r="J72" s="197">
        <v>16.920000000000002</v>
      </c>
      <c r="K72" s="197">
        <v>5.76</v>
      </c>
      <c r="L72" s="197">
        <v>559.92999999999995</v>
      </c>
      <c r="M72" s="197">
        <v>27.32</v>
      </c>
      <c r="N72" s="197">
        <v>17.399999999999999</v>
      </c>
      <c r="O72" s="197">
        <v>0</v>
      </c>
      <c r="P72" s="197">
        <v>26.17</v>
      </c>
      <c r="Q72" s="197">
        <v>5.93</v>
      </c>
      <c r="R72" s="197">
        <v>7.48</v>
      </c>
      <c r="S72" s="197">
        <v>7.84</v>
      </c>
      <c r="T72" s="197">
        <v>0</v>
      </c>
      <c r="U72" s="197">
        <v>51.81</v>
      </c>
      <c r="V72" s="197">
        <v>4.95</v>
      </c>
      <c r="W72" s="197">
        <v>12.35</v>
      </c>
      <c r="X72" s="197">
        <v>43.81</v>
      </c>
      <c r="Y72" s="197">
        <v>0</v>
      </c>
      <c r="Z72">
        <v>0</v>
      </c>
      <c r="AA72" s="197">
        <v>10.64</v>
      </c>
      <c r="AB72" s="197">
        <v>0</v>
      </c>
      <c r="AC72" s="197">
        <v>0</v>
      </c>
      <c r="AD72" s="197">
        <v>0</v>
      </c>
      <c r="AE72" s="197">
        <v>25.44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70</v>
      </c>
      <c r="AN72" s="197">
        <v>0</v>
      </c>
      <c r="AO72">
        <v>0</v>
      </c>
      <c r="AP72" s="197">
        <v>75.2</v>
      </c>
      <c r="AQ72" s="197">
        <v>21.97</v>
      </c>
      <c r="AR72" s="197">
        <v>12.37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9.68</v>
      </c>
      <c r="E73" s="197">
        <v>0</v>
      </c>
      <c r="F73" s="197">
        <v>0</v>
      </c>
      <c r="G73" s="197">
        <v>14.52</v>
      </c>
      <c r="H73" s="197">
        <v>0</v>
      </c>
      <c r="I73" s="197">
        <v>0</v>
      </c>
      <c r="J73" s="197">
        <v>16.920000000000002</v>
      </c>
      <c r="K73" s="197">
        <v>5.99</v>
      </c>
      <c r="L73" s="197">
        <v>559.92999999999995</v>
      </c>
      <c r="M73" s="197">
        <v>27.32</v>
      </c>
      <c r="N73" s="197">
        <v>17.399999999999999</v>
      </c>
      <c r="O73" s="197">
        <v>0</v>
      </c>
      <c r="P73" s="197">
        <v>26.17</v>
      </c>
      <c r="Q73" s="197">
        <v>5.93</v>
      </c>
      <c r="R73" s="197">
        <v>7.48</v>
      </c>
      <c r="S73" s="197">
        <v>7.84</v>
      </c>
      <c r="T73" s="197">
        <v>0</v>
      </c>
      <c r="U73" s="197">
        <v>51.81</v>
      </c>
      <c r="V73" s="197">
        <v>4.95</v>
      </c>
      <c r="W73" s="197">
        <v>12.35</v>
      </c>
      <c r="X73" s="197">
        <v>43.81</v>
      </c>
      <c r="Y73" s="197">
        <v>0</v>
      </c>
      <c r="Z73">
        <v>0</v>
      </c>
      <c r="AA73" s="197">
        <v>10.64</v>
      </c>
      <c r="AB73" s="197">
        <v>0</v>
      </c>
      <c r="AC73" s="197">
        <v>0</v>
      </c>
      <c r="AD73" s="197">
        <v>0</v>
      </c>
      <c r="AE73" s="197">
        <v>25.59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70</v>
      </c>
      <c r="AN73" s="197">
        <v>0</v>
      </c>
      <c r="AO73">
        <v>0</v>
      </c>
      <c r="AP73" s="197">
        <v>75.2</v>
      </c>
      <c r="AQ73" s="197">
        <v>21.97</v>
      </c>
      <c r="AR73" s="197">
        <v>5.93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9.68</v>
      </c>
      <c r="E74" s="197">
        <v>0</v>
      </c>
      <c r="F74" s="197">
        <v>0</v>
      </c>
      <c r="G74" s="197">
        <v>14.52</v>
      </c>
      <c r="H74" s="197">
        <v>0</v>
      </c>
      <c r="I74" s="197">
        <v>0</v>
      </c>
      <c r="J74" s="197">
        <v>16.920000000000002</v>
      </c>
      <c r="K74" s="197">
        <v>6.01</v>
      </c>
      <c r="L74" s="197">
        <v>559.92999999999995</v>
      </c>
      <c r="M74" s="197">
        <v>27.32</v>
      </c>
      <c r="N74" s="197">
        <v>17.399999999999999</v>
      </c>
      <c r="O74" s="197">
        <v>0</v>
      </c>
      <c r="P74" s="197">
        <v>26.17</v>
      </c>
      <c r="Q74" s="197">
        <v>5.93</v>
      </c>
      <c r="R74" s="197">
        <v>7.48</v>
      </c>
      <c r="S74" s="197">
        <v>7.84</v>
      </c>
      <c r="T74" s="197">
        <v>0</v>
      </c>
      <c r="U74" s="197">
        <v>51.81</v>
      </c>
      <c r="V74" s="197">
        <v>4.95</v>
      </c>
      <c r="W74" s="197">
        <v>12.35</v>
      </c>
      <c r="X74" s="197">
        <v>43.81</v>
      </c>
      <c r="Y74" s="197">
        <v>0</v>
      </c>
      <c r="Z74">
        <v>0</v>
      </c>
      <c r="AA74" s="197">
        <v>10.64</v>
      </c>
      <c r="AB74" s="197">
        <v>0</v>
      </c>
      <c r="AC74" s="197">
        <v>0</v>
      </c>
      <c r="AD74" s="197">
        <v>0</v>
      </c>
      <c r="AE74" s="197">
        <v>25.74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70</v>
      </c>
      <c r="AN74" s="197">
        <v>0</v>
      </c>
      <c r="AO74">
        <v>0</v>
      </c>
      <c r="AP74" s="197">
        <v>75.2</v>
      </c>
      <c r="AQ74" s="197">
        <v>21.97</v>
      </c>
      <c r="AR74" s="197">
        <v>1.29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9.68</v>
      </c>
      <c r="E75" s="197">
        <v>0</v>
      </c>
      <c r="F75" s="197">
        <v>0</v>
      </c>
      <c r="G75" s="197">
        <v>14.52</v>
      </c>
      <c r="H75" s="197">
        <v>0</v>
      </c>
      <c r="I75" s="197">
        <v>0</v>
      </c>
      <c r="J75" s="197">
        <v>16.920000000000002</v>
      </c>
      <c r="K75" s="197">
        <v>6.25</v>
      </c>
      <c r="L75" s="197">
        <v>559.92999999999995</v>
      </c>
      <c r="M75" s="197">
        <v>27.32</v>
      </c>
      <c r="N75" s="197">
        <v>17.399999999999999</v>
      </c>
      <c r="O75" s="197">
        <v>0</v>
      </c>
      <c r="P75" s="197">
        <v>26.17</v>
      </c>
      <c r="Q75" s="197">
        <v>5.93</v>
      </c>
      <c r="R75" s="197">
        <v>7.48</v>
      </c>
      <c r="S75" s="197">
        <v>7.84</v>
      </c>
      <c r="T75" s="197">
        <v>0</v>
      </c>
      <c r="U75" s="197">
        <v>51.81</v>
      </c>
      <c r="V75" s="197">
        <v>4.95</v>
      </c>
      <c r="W75" s="197">
        <v>12.35</v>
      </c>
      <c r="X75" s="197">
        <v>43.81</v>
      </c>
      <c r="Y75" s="197">
        <v>0</v>
      </c>
      <c r="Z75">
        <v>0</v>
      </c>
      <c r="AA75" s="197">
        <v>10.64</v>
      </c>
      <c r="AB75" s="197">
        <v>0</v>
      </c>
      <c r="AC75" s="197">
        <v>0</v>
      </c>
      <c r="AD75" s="197">
        <v>0</v>
      </c>
      <c r="AE75" s="197">
        <v>25.89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70</v>
      </c>
      <c r="AN75" s="197">
        <v>0</v>
      </c>
      <c r="AO75">
        <v>0</v>
      </c>
      <c r="AP75" s="197">
        <v>75.2</v>
      </c>
      <c r="AQ75" s="197">
        <v>21.97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9.68</v>
      </c>
      <c r="E76" s="197">
        <v>0</v>
      </c>
      <c r="F76" s="197">
        <v>0</v>
      </c>
      <c r="G76" s="197">
        <v>14.52</v>
      </c>
      <c r="H76" s="197">
        <v>0</v>
      </c>
      <c r="I76" s="197">
        <v>0</v>
      </c>
      <c r="J76" s="197">
        <v>16.920000000000002</v>
      </c>
      <c r="K76" s="197">
        <v>6.25</v>
      </c>
      <c r="L76" s="197">
        <v>559.92999999999995</v>
      </c>
      <c r="M76" s="197">
        <v>27.32</v>
      </c>
      <c r="N76" s="197">
        <v>17.399999999999999</v>
      </c>
      <c r="O76" s="197">
        <v>0</v>
      </c>
      <c r="P76" s="197">
        <v>26.17</v>
      </c>
      <c r="Q76" s="197">
        <v>5.93</v>
      </c>
      <c r="R76" s="197">
        <v>7.48</v>
      </c>
      <c r="S76" s="197">
        <v>7.84</v>
      </c>
      <c r="T76" s="197">
        <v>0</v>
      </c>
      <c r="U76" s="197">
        <v>51.81</v>
      </c>
      <c r="V76" s="197">
        <v>4.95</v>
      </c>
      <c r="W76" s="197">
        <v>12.35</v>
      </c>
      <c r="X76" s="197">
        <v>43.81</v>
      </c>
      <c r="Y76" s="197">
        <v>0</v>
      </c>
      <c r="Z76">
        <v>0</v>
      </c>
      <c r="AA76" s="197">
        <v>10.64</v>
      </c>
      <c r="AB76" s="197">
        <v>0</v>
      </c>
      <c r="AC76" s="197">
        <v>0</v>
      </c>
      <c r="AD76" s="197">
        <v>0</v>
      </c>
      <c r="AE76" s="197">
        <v>25.74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70</v>
      </c>
      <c r="AN76" s="197">
        <v>0</v>
      </c>
      <c r="AO76">
        <v>0</v>
      </c>
      <c r="AP76" s="197">
        <v>75.2</v>
      </c>
      <c r="AQ76" s="197">
        <v>21.97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9.68</v>
      </c>
      <c r="E77" s="197">
        <v>0</v>
      </c>
      <c r="F77" s="197">
        <v>0</v>
      </c>
      <c r="G77" s="197">
        <v>14.52</v>
      </c>
      <c r="H77" s="197">
        <v>0</v>
      </c>
      <c r="I77" s="197">
        <v>0</v>
      </c>
      <c r="J77" s="197">
        <v>16.920000000000002</v>
      </c>
      <c r="K77" s="197">
        <v>6.5</v>
      </c>
      <c r="L77" s="197">
        <v>559.92999999999995</v>
      </c>
      <c r="M77" s="197">
        <v>27.32</v>
      </c>
      <c r="N77" s="197">
        <v>17.399999999999999</v>
      </c>
      <c r="O77" s="197">
        <v>0</v>
      </c>
      <c r="P77" s="197">
        <v>27.86</v>
      </c>
      <c r="Q77" s="197">
        <v>5.93</v>
      </c>
      <c r="R77" s="197">
        <v>7.48</v>
      </c>
      <c r="S77" s="197">
        <v>7.84</v>
      </c>
      <c r="T77" s="197">
        <v>0</v>
      </c>
      <c r="U77" s="197">
        <v>51.81</v>
      </c>
      <c r="V77" s="197">
        <v>4.95</v>
      </c>
      <c r="W77" s="197">
        <v>12.35</v>
      </c>
      <c r="X77" s="197">
        <v>43.81</v>
      </c>
      <c r="Y77" s="197">
        <v>0</v>
      </c>
      <c r="Z77">
        <v>0</v>
      </c>
      <c r="AA77" s="197">
        <v>10.64</v>
      </c>
      <c r="AB77" s="197">
        <v>0</v>
      </c>
      <c r="AC77" s="197">
        <v>0</v>
      </c>
      <c r="AD77" s="197">
        <v>0</v>
      </c>
      <c r="AE77" s="197">
        <v>26.08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70</v>
      </c>
      <c r="AN77" s="197">
        <v>0</v>
      </c>
      <c r="AO77">
        <v>0</v>
      </c>
      <c r="AP77" s="197">
        <v>75.2</v>
      </c>
      <c r="AQ77" s="197">
        <v>21.97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0.48</v>
      </c>
      <c r="E78" s="197">
        <v>0</v>
      </c>
      <c r="F78" s="197">
        <v>0</v>
      </c>
      <c r="G78" s="197">
        <v>0.51</v>
      </c>
      <c r="H78" s="197">
        <v>0</v>
      </c>
      <c r="I78" s="197">
        <v>0</v>
      </c>
      <c r="J78" s="197">
        <v>2.74</v>
      </c>
      <c r="K78" s="197">
        <v>6.5</v>
      </c>
      <c r="L78" s="197">
        <v>559.92999999999995</v>
      </c>
      <c r="M78" s="197">
        <v>27.32</v>
      </c>
      <c r="N78" s="197">
        <v>17.399999999999999</v>
      </c>
      <c r="O78" s="197">
        <v>0</v>
      </c>
      <c r="P78" s="197">
        <v>28.94</v>
      </c>
      <c r="Q78" s="197">
        <v>5.93</v>
      </c>
      <c r="R78" s="197">
        <v>7.48</v>
      </c>
      <c r="S78" s="197">
        <v>7.84</v>
      </c>
      <c r="T78" s="197">
        <v>0</v>
      </c>
      <c r="U78" s="197">
        <v>51.81</v>
      </c>
      <c r="V78" s="197">
        <v>4.95</v>
      </c>
      <c r="W78" s="197">
        <v>12.35</v>
      </c>
      <c r="X78" s="197">
        <v>43.81</v>
      </c>
      <c r="Y78" s="197">
        <v>0</v>
      </c>
      <c r="Z78">
        <v>0</v>
      </c>
      <c r="AA78" s="197">
        <v>10.64</v>
      </c>
      <c r="AB78" s="197">
        <v>0</v>
      </c>
      <c r="AC78" s="197">
        <v>0</v>
      </c>
      <c r="AD78" s="197">
        <v>0</v>
      </c>
      <c r="AE78" s="197">
        <v>26.08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70</v>
      </c>
      <c r="AN78" s="197">
        <v>0</v>
      </c>
      <c r="AO78">
        <v>0</v>
      </c>
      <c r="AP78" s="197">
        <v>75.2</v>
      </c>
      <c r="AQ78" s="197">
        <v>21.97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0.57999999999999996</v>
      </c>
      <c r="K79" s="197">
        <v>6.74</v>
      </c>
      <c r="L79" s="197">
        <v>559.92999999999995</v>
      </c>
      <c r="M79" s="197">
        <v>27.32</v>
      </c>
      <c r="N79" s="197">
        <v>17.399999999999999</v>
      </c>
      <c r="O79" s="197">
        <v>0</v>
      </c>
      <c r="P79" s="197">
        <v>29.39</v>
      </c>
      <c r="Q79" s="197">
        <v>5.93</v>
      </c>
      <c r="R79" s="197">
        <v>7.48</v>
      </c>
      <c r="S79" s="197">
        <v>7.84</v>
      </c>
      <c r="T79" s="197">
        <v>0</v>
      </c>
      <c r="U79" s="197">
        <v>51.81</v>
      </c>
      <c r="V79" s="197">
        <v>4.95</v>
      </c>
      <c r="W79" s="197">
        <v>12.35</v>
      </c>
      <c r="X79" s="197">
        <v>43.81</v>
      </c>
      <c r="Y79" s="197">
        <v>0</v>
      </c>
      <c r="Z79">
        <v>0</v>
      </c>
      <c r="AA79" s="197">
        <v>10.64</v>
      </c>
      <c r="AB79" s="197">
        <v>0</v>
      </c>
      <c r="AC79" s="197">
        <v>0</v>
      </c>
      <c r="AD79" s="197">
        <v>0</v>
      </c>
      <c r="AE79" s="197">
        <v>26.41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70</v>
      </c>
      <c r="AN79" s="197">
        <v>0</v>
      </c>
      <c r="AO79">
        <v>0</v>
      </c>
      <c r="AP79" s="197">
        <v>75.2</v>
      </c>
      <c r="AQ79" s="197">
        <v>21.97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6.75</v>
      </c>
      <c r="L80" s="197">
        <v>559.92999999999995</v>
      </c>
      <c r="M80" s="197">
        <v>27.32</v>
      </c>
      <c r="N80" s="197">
        <v>17.399999999999999</v>
      </c>
      <c r="O80" s="197">
        <v>0</v>
      </c>
      <c r="P80" s="197">
        <v>28.95</v>
      </c>
      <c r="Q80" s="197">
        <v>5.93</v>
      </c>
      <c r="R80" s="197">
        <v>7.48</v>
      </c>
      <c r="S80" s="197">
        <v>7.84</v>
      </c>
      <c r="T80" s="197">
        <v>0</v>
      </c>
      <c r="U80" s="197">
        <v>51.81</v>
      </c>
      <c r="V80" s="197">
        <v>4.95</v>
      </c>
      <c r="W80" s="197">
        <v>12.35</v>
      </c>
      <c r="X80" s="197">
        <v>43.81</v>
      </c>
      <c r="Y80" s="197">
        <v>0</v>
      </c>
      <c r="Z80">
        <v>0</v>
      </c>
      <c r="AA80" s="197">
        <v>10.64</v>
      </c>
      <c r="AB80" s="197">
        <v>0</v>
      </c>
      <c r="AC80" s="197">
        <v>0</v>
      </c>
      <c r="AD80" s="197">
        <v>0</v>
      </c>
      <c r="AE80" s="197">
        <v>26.41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70</v>
      </c>
      <c r="AN80" s="197">
        <v>0</v>
      </c>
      <c r="AO80">
        <v>0</v>
      </c>
      <c r="AP80" s="197">
        <v>75.2</v>
      </c>
      <c r="AQ80" s="197">
        <v>21.97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6.98</v>
      </c>
      <c r="L81" s="197">
        <v>559.92999999999995</v>
      </c>
      <c r="M81" s="197">
        <v>27.32</v>
      </c>
      <c r="N81" s="197">
        <v>17.399999999999999</v>
      </c>
      <c r="O81" s="197">
        <v>0</v>
      </c>
      <c r="P81" s="197">
        <v>28.95</v>
      </c>
      <c r="Q81" s="197">
        <v>5.93</v>
      </c>
      <c r="R81" s="197">
        <v>7.48</v>
      </c>
      <c r="S81" s="197">
        <v>7.84</v>
      </c>
      <c r="T81" s="197">
        <v>0</v>
      </c>
      <c r="U81" s="197">
        <v>51.81</v>
      </c>
      <c r="V81" s="197">
        <v>4.95</v>
      </c>
      <c r="W81" s="197">
        <v>13.02</v>
      </c>
      <c r="X81" s="197">
        <v>43.81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29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45</v>
      </c>
      <c r="AN81" s="197">
        <v>0</v>
      </c>
      <c r="AO81">
        <v>0</v>
      </c>
      <c r="AP81" s="197">
        <v>75.2</v>
      </c>
      <c r="AQ81" s="197">
        <v>21.97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7.22</v>
      </c>
      <c r="L82" s="197">
        <v>559.92999999999995</v>
      </c>
      <c r="M82" s="197">
        <v>27.32</v>
      </c>
      <c r="N82" s="197">
        <v>17.399999999999999</v>
      </c>
      <c r="O82" s="197">
        <v>0</v>
      </c>
      <c r="P82" s="197">
        <v>28.95</v>
      </c>
      <c r="Q82" s="197">
        <v>5.93</v>
      </c>
      <c r="R82" s="197">
        <v>7.48</v>
      </c>
      <c r="S82" s="197">
        <v>7.84</v>
      </c>
      <c r="T82" s="197">
        <v>0</v>
      </c>
      <c r="U82" s="197">
        <v>51.81</v>
      </c>
      <c r="V82" s="197">
        <v>4.95</v>
      </c>
      <c r="W82" s="197">
        <v>13.06</v>
      </c>
      <c r="X82" s="197">
        <v>43.81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29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40</v>
      </c>
      <c r="AN82" s="197">
        <v>0</v>
      </c>
      <c r="AO82">
        <v>0</v>
      </c>
      <c r="AP82" s="197">
        <v>75.2</v>
      </c>
      <c r="AQ82" s="197">
        <v>21.97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7.48</v>
      </c>
      <c r="L83" s="197">
        <v>559.92999999999995</v>
      </c>
      <c r="M83" s="197">
        <v>27.32</v>
      </c>
      <c r="N83" s="197">
        <v>17.399999999999999</v>
      </c>
      <c r="O83" s="197">
        <v>0</v>
      </c>
      <c r="P83" s="197">
        <v>28.95</v>
      </c>
      <c r="Q83" s="197">
        <v>5.93</v>
      </c>
      <c r="R83" s="197">
        <v>7.48</v>
      </c>
      <c r="S83" s="197">
        <v>7.84</v>
      </c>
      <c r="T83" s="197">
        <v>0</v>
      </c>
      <c r="U83" s="197">
        <v>51.81</v>
      </c>
      <c r="V83" s="197">
        <v>4.95</v>
      </c>
      <c r="W83" s="197">
        <v>13.06</v>
      </c>
      <c r="X83" s="197">
        <v>43.81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29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30</v>
      </c>
      <c r="AN83" s="197">
        <v>0</v>
      </c>
      <c r="AO83">
        <v>0</v>
      </c>
      <c r="AP83" s="197">
        <v>75.2</v>
      </c>
      <c r="AQ83" s="197">
        <v>21.97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7.72</v>
      </c>
      <c r="L84" s="197">
        <v>559.92999999999995</v>
      </c>
      <c r="M84" s="197">
        <v>27.32</v>
      </c>
      <c r="N84" s="197">
        <v>17.399999999999999</v>
      </c>
      <c r="O84" s="197">
        <v>0</v>
      </c>
      <c r="P84" s="197">
        <v>28.95</v>
      </c>
      <c r="Q84" s="197">
        <v>5.93</v>
      </c>
      <c r="R84" s="197">
        <v>7.48</v>
      </c>
      <c r="S84" s="197">
        <v>7.84</v>
      </c>
      <c r="T84" s="197">
        <v>0</v>
      </c>
      <c r="U84" s="197">
        <v>51.81</v>
      </c>
      <c r="V84" s="197">
        <v>4.95</v>
      </c>
      <c r="W84" s="197">
        <v>13.06</v>
      </c>
      <c r="X84" s="197">
        <v>43.81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29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50</v>
      </c>
      <c r="AN84" s="197">
        <v>0</v>
      </c>
      <c r="AO84">
        <v>0</v>
      </c>
      <c r="AP84" s="197">
        <v>75.2</v>
      </c>
      <c r="AQ84" s="197">
        <v>21.97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7.96</v>
      </c>
      <c r="L85" s="197">
        <v>559.92999999999995</v>
      </c>
      <c r="M85" s="197">
        <v>27.32</v>
      </c>
      <c r="N85" s="197">
        <v>17.399999999999999</v>
      </c>
      <c r="O85" s="197">
        <v>0</v>
      </c>
      <c r="P85" s="197">
        <v>28.95</v>
      </c>
      <c r="Q85" s="197">
        <v>5.93</v>
      </c>
      <c r="R85" s="197">
        <v>7.48</v>
      </c>
      <c r="S85" s="197">
        <v>7.84</v>
      </c>
      <c r="T85" s="197">
        <v>0</v>
      </c>
      <c r="U85" s="197">
        <v>51.81</v>
      </c>
      <c r="V85" s="197">
        <v>4.95</v>
      </c>
      <c r="W85" s="197">
        <v>13.06</v>
      </c>
      <c r="X85" s="197">
        <v>43.81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29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60</v>
      </c>
      <c r="AN85" s="197">
        <v>0</v>
      </c>
      <c r="AO85">
        <v>0</v>
      </c>
      <c r="AP85" s="197">
        <v>75.2</v>
      </c>
      <c r="AQ85" s="197">
        <v>21.97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8.2100000000000009</v>
      </c>
      <c r="L86" s="197">
        <v>559.92999999999995</v>
      </c>
      <c r="M86" s="197">
        <v>27.32</v>
      </c>
      <c r="N86" s="197">
        <v>17.399999999999999</v>
      </c>
      <c r="O86" s="197">
        <v>0</v>
      </c>
      <c r="P86" s="197">
        <v>28.95</v>
      </c>
      <c r="Q86" s="197">
        <v>5.93</v>
      </c>
      <c r="R86" s="197">
        <v>7.48</v>
      </c>
      <c r="S86" s="197">
        <v>7.84</v>
      </c>
      <c r="T86" s="197">
        <v>0</v>
      </c>
      <c r="U86" s="197">
        <v>51.81</v>
      </c>
      <c r="V86" s="197">
        <v>4.95</v>
      </c>
      <c r="W86" s="197">
        <v>13.06</v>
      </c>
      <c r="X86" s="197">
        <v>43.81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29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70</v>
      </c>
      <c r="AN86" s="197">
        <v>0</v>
      </c>
      <c r="AO86">
        <v>0</v>
      </c>
      <c r="AP86" s="197">
        <v>75.2</v>
      </c>
      <c r="AQ86" s="197">
        <v>21.97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8.4600000000000009</v>
      </c>
      <c r="L87" s="197">
        <v>559.92999999999995</v>
      </c>
      <c r="M87" s="197">
        <v>27.32</v>
      </c>
      <c r="N87" s="197">
        <v>17.399999999999999</v>
      </c>
      <c r="O87" s="197">
        <v>0</v>
      </c>
      <c r="P87" s="197">
        <v>28.95</v>
      </c>
      <c r="Q87" s="197">
        <v>5.93</v>
      </c>
      <c r="R87" s="197">
        <v>7.48</v>
      </c>
      <c r="S87" s="197">
        <v>7.84</v>
      </c>
      <c r="T87" s="197">
        <v>0</v>
      </c>
      <c r="U87" s="197">
        <v>51.81</v>
      </c>
      <c r="V87" s="197">
        <v>4.95</v>
      </c>
      <c r="W87" s="197">
        <v>13.06</v>
      </c>
      <c r="X87" s="197">
        <v>43.81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29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70</v>
      </c>
      <c r="AN87" s="197">
        <v>0</v>
      </c>
      <c r="AO87">
        <v>0</v>
      </c>
      <c r="AP87" s="197">
        <v>75.2</v>
      </c>
      <c r="AQ87" s="197">
        <v>21.97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8.7100000000000009</v>
      </c>
      <c r="L88" s="197">
        <v>559.92999999999995</v>
      </c>
      <c r="M88" s="197">
        <v>27.32</v>
      </c>
      <c r="N88" s="197">
        <v>17.399999999999999</v>
      </c>
      <c r="O88" s="197">
        <v>0</v>
      </c>
      <c r="P88" s="197">
        <v>28.95</v>
      </c>
      <c r="Q88" s="197">
        <v>5.93</v>
      </c>
      <c r="R88" s="197">
        <v>7.48</v>
      </c>
      <c r="S88" s="197">
        <v>7.84</v>
      </c>
      <c r="T88" s="197">
        <v>0</v>
      </c>
      <c r="U88" s="197">
        <v>51.81</v>
      </c>
      <c r="V88" s="197">
        <v>4.95</v>
      </c>
      <c r="W88" s="197">
        <v>13.06</v>
      </c>
      <c r="X88" s="197">
        <v>43.81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29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70</v>
      </c>
      <c r="AN88" s="197">
        <v>0</v>
      </c>
      <c r="AO88">
        <v>0</v>
      </c>
      <c r="AP88" s="197">
        <v>75.2</v>
      </c>
      <c r="AQ88" s="197">
        <v>21.97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8.9499999999999993</v>
      </c>
      <c r="L89" s="197">
        <v>559.92999999999995</v>
      </c>
      <c r="M89" s="197">
        <v>27.32</v>
      </c>
      <c r="N89" s="197">
        <v>17.399999999999999</v>
      </c>
      <c r="O89" s="197">
        <v>0</v>
      </c>
      <c r="P89" s="197">
        <v>30.25</v>
      </c>
      <c r="Q89" s="197">
        <v>5.93</v>
      </c>
      <c r="R89" s="197">
        <v>7.48</v>
      </c>
      <c r="S89" s="197">
        <v>7.84</v>
      </c>
      <c r="T89" s="197">
        <v>0</v>
      </c>
      <c r="U89" s="197">
        <v>51.81</v>
      </c>
      <c r="V89" s="197">
        <v>4.95</v>
      </c>
      <c r="W89" s="197">
        <v>13.06</v>
      </c>
      <c r="X89" s="197">
        <v>43.81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27.08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70</v>
      </c>
      <c r="AN89" s="197">
        <v>0</v>
      </c>
      <c r="AO89">
        <v>0</v>
      </c>
      <c r="AP89" s="197">
        <v>75.2</v>
      </c>
      <c r="AQ89" s="197">
        <v>21.97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9.06</v>
      </c>
      <c r="L90" s="197">
        <v>559.92999999999995</v>
      </c>
      <c r="M90" s="197">
        <v>27.32</v>
      </c>
      <c r="N90" s="197">
        <v>17.399999999999999</v>
      </c>
      <c r="O90" s="197">
        <v>0</v>
      </c>
      <c r="P90" s="197">
        <v>30.51</v>
      </c>
      <c r="Q90" s="197">
        <v>5.93</v>
      </c>
      <c r="R90" s="197">
        <v>7.48</v>
      </c>
      <c r="S90" s="197">
        <v>7.84</v>
      </c>
      <c r="T90" s="197">
        <v>0</v>
      </c>
      <c r="U90" s="197">
        <v>51.81</v>
      </c>
      <c r="V90" s="197">
        <v>4.95</v>
      </c>
      <c r="W90" s="197">
        <v>13.06</v>
      </c>
      <c r="X90" s="197">
        <v>43.81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27.08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70</v>
      </c>
      <c r="AN90" s="197">
        <v>0</v>
      </c>
      <c r="AO90">
        <v>0</v>
      </c>
      <c r="AP90" s="197">
        <v>75.2</v>
      </c>
      <c r="AQ90" s="197">
        <v>21.97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8.3000000000000007</v>
      </c>
      <c r="E91" s="197">
        <v>0</v>
      </c>
      <c r="F91" s="197">
        <v>0</v>
      </c>
      <c r="G91" s="197">
        <v>10.01</v>
      </c>
      <c r="H91" s="197">
        <v>0</v>
      </c>
      <c r="I91" s="197">
        <v>0</v>
      </c>
      <c r="J91" s="197">
        <v>5.54</v>
      </c>
      <c r="K91" s="197">
        <v>9.06</v>
      </c>
      <c r="L91" s="197">
        <v>559.92999999999995</v>
      </c>
      <c r="M91" s="197">
        <v>27.32</v>
      </c>
      <c r="N91" s="197">
        <v>17.399999999999999</v>
      </c>
      <c r="O91" s="197">
        <v>0</v>
      </c>
      <c r="P91" s="197">
        <v>30.51</v>
      </c>
      <c r="Q91" s="197">
        <v>5.93</v>
      </c>
      <c r="R91" s="197">
        <v>7.48</v>
      </c>
      <c r="S91" s="197">
        <v>7.84</v>
      </c>
      <c r="T91" s="197">
        <v>0</v>
      </c>
      <c r="U91" s="197">
        <v>51.81</v>
      </c>
      <c r="V91" s="197">
        <v>4.95</v>
      </c>
      <c r="W91" s="197">
        <v>13.06</v>
      </c>
      <c r="X91" s="197">
        <v>43.81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27.25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58.4</v>
      </c>
      <c r="AN91" s="197">
        <v>0</v>
      </c>
      <c r="AO91">
        <v>0</v>
      </c>
      <c r="AP91" s="197">
        <v>75.2</v>
      </c>
      <c r="AQ91" s="197">
        <v>21.97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9.77</v>
      </c>
      <c r="E92" s="197">
        <v>0</v>
      </c>
      <c r="F92" s="197">
        <v>0</v>
      </c>
      <c r="G92" s="197">
        <v>10.01</v>
      </c>
      <c r="H92" s="197">
        <v>0</v>
      </c>
      <c r="I92" s="197">
        <v>0</v>
      </c>
      <c r="J92" s="197">
        <v>10.65</v>
      </c>
      <c r="K92" s="197">
        <v>9.06</v>
      </c>
      <c r="L92" s="197">
        <v>559.92999999999995</v>
      </c>
      <c r="M92" s="197">
        <v>27.32</v>
      </c>
      <c r="N92" s="197">
        <v>17.399999999999999</v>
      </c>
      <c r="O92" s="197">
        <v>0</v>
      </c>
      <c r="P92" s="197">
        <v>30.51</v>
      </c>
      <c r="Q92" s="197">
        <v>5.93</v>
      </c>
      <c r="R92" s="197">
        <v>7.48</v>
      </c>
      <c r="S92" s="197">
        <v>7.84</v>
      </c>
      <c r="T92" s="197">
        <v>0</v>
      </c>
      <c r="U92" s="197">
        <v>51.81</v>
      </c>
      <c r="V92" s="197">
        <v>4.95</v>
      </c>
      <c r="W92" s="197">
        <v>13.06</v>
      </c>
      <c r="X92" s="197">
        <v>43.81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27.25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58.09</v>
      </c>
      <c r="AN92" s="197">
        <v>0</v>
      </c>
      <c r="AO92">
        <v>0</v>
      </c>
      <c r="AP92" s="197">
        <v>75.2</v>
      </c>
      <c r="AQ92" s="197">
        <v>21.97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15</v>
      </c>
      <c r="E93" s="197">
        <v>0</v>
      </c>
      <c r="F93" s="197">
        <v>0</v>
      </c>
      <c r="G93" s="197">
        <v>38.200000000000003</v>
      </c>
      <c r="H93" s="197">
        <v>0</v>
      </c>
      <c r="I93" s="197">
        <v>0</v>
      </c>
      <c r="J93" s="197">
        <v>28.07</v>
      </c>
      <c r="K93" s="197">
        <v>9.06</v>
      </c>
      <c r="L93" s="197">
        <v>559.92999999999995</v>
      </c>
      <c r="M93" s="197">
        <v>27.32</v>
      </c>
      <c r="N93" s="197">
        <v>17.399999999999999</v>
      </c>
      <c r="O93" s="197">
        <v>0</v>
      </c>
      <c r="P93" s="197">
        <v>30.51</v>
      </c>
      <c r="Q93" s="197">
        <v>5.93</v>
      </c>
      <c r="R93" s="197">
        <v>7.48</v>
      </c>
      <c r="S93" s="197">
        <v>7.84</v>
      </c>
      <c r="T93" s="197">
        <v>0</v>
      </c>
      <c r="U93" s="197">
        <v>51.81</v>
      </c>
      <c r="V93" s="197">
        <v>4.95</v>
      </c>
      <c r="W93" s="197">
        <v>13.06</v>
      </c>
      <c r="X93" s="197">
        <v>43.81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27.25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54.79</v>
      </c>
      <c r="AN93" s="197">
        <v>0</v>
      </c>
      <c r="AO93">
        <v>0</v>
      </c>
      <c r="AP93" s="197">
        <v>75.2</v>
      </c>
      <c r="AQ93" s="197">
        <v>21.97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14.25</v>
      </c>
      <c r="E94" s="197">
        <v>0</v>
      </c>
      <c r="F94" s="197">
        <v>0</v>
      </c>
      <c r="G94" s="197">
        <v>38.200000000000003</v>
      </c>
      <c r="H94" s="197">
        <v>0</v>
      </c>
      <c r="I94" s="197">
        <v>0</v>
      </c>
      <c r="J94" s="197">
        <v>28.07</v>
      </c>
      <c r="K94" s="197">
        <v>9.06</v>
      </c>
      <c r="L94" s="197">
        <v>559.92999999999995</v>
      </c>
      <c r="M94" s="197">
        <v>27.32</v>
      </c>
      <c r="N94" s="197">
        <v>17.399999999999999</v>
      </c>
      <c r="O94" s="197">
        <v>0</v>
      </c>
      <c r="P94" s="197">
        <v>30.51</v>
      </c>
      <c r="Q94" s="197">
        <v>5.93</v>
      </c>
      <c r="R94" s="197">
        <v>7.48</v>
      </c>
      <c r="S94" s="197">
        <v>7.84</v>
      </c>
      <c r="T94" s="197">
        <v>0</v>
      </c>
      <c r="U94" s="197">
        <v>51.81</v>
      </c>
      <c r="V94" s="197">
        <v>4.95</v>
      </c>
      <c r="W94" s="197">
        <v>13.06</v>
      </c>
      <c r="X94" s="197">
        <v>43.81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27.25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53.24</v>
      </c>
      <c r="AN94" s="197">
        <v>0</v>
      </c>
      <c r="AO94">
        <v>0</v>
      </c>
      <c r="AP94" s="197">
        <v>75.2</v>
      </c>
      <c r="AQ94" s="197">
        <v>21.97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14.25</v>
      </c>
      <c r="E95" s="197">
        <v>0</v>
      </c>
      <c r="F95" s="197">
        <v>0</v>
      </c>
      <c r="G95" s="197">
        <v>38.200000000000003</v>
      </c>
      <c r="H95" s="197">
        <v>0</v>
      </c>
      <c r="I95" s="197">
        <v>0</v>
      </c>
      <c r="J95" s="197">
        <v>28.07</v>
      </c>
      <c r="K95" s="197">
        <v>9.06</v>
      </c>
      <c r="L95" s="197">
        <v>559.92999999999995</v>
      </c>
      <c r="M95" s="197">
        <v>27.32</v>
      </c>
      <c r="N95" s="197">
        <v>17.399999999999999</v>
      </c>
      <c r="O95" s="197">
        <v>0</v>
      </c>
      <c r="P95" s="197">
        <v>30.51</v>
      </c>
      <c r="Q95" s="197">
        <v>5.93</v>
      </c>
      <c r="R95" s="197">
        <v>7.48</v>
      </c>
      <c r="S95" s="197">
        <v>7.84</v>
      </c>
      <c r="T95" s="197">
        <v>0</v>
      </c>
      <c r="U95" s="197">
        <v>51.81</v>
      </c>
      <c r="V95" s="197">
        <v>4.95</v>
      </c>
      <c r="W95" s="197">
        <v>13.06</v>
      </c>
      <c r="X95" s="197">
        <v>43.81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27.42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47.74</v>
      </c>
      <c r="AN95" s="197">
        <v>0</v>
      </c>
      <c r="AO95">
        <v>0</v>
      </c>
      <c r="AP95" s="197">
        <v>75.2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14.25</v>
      </c>
      <c r="E96" s="197">
        <v>0</v>
      </c>
      <c r="F96" s="197">
        <v>0</v>
      </c>
      <c r="G96" s="197">
        <v>38.200000000000003</v>
      </c>
      <c r="H96" s="197">
        <v>0</v>
      </c>
      <c r="I96" s="197">
        <v>0</v>
      </c>
      <c r="J96" s="197">
        <v>28.07</v>
      </c>
      <c r="K96" s="197">
        <v>9.06</v>
      </c>
      <c r="L96" s="197">
        <v>559.92999999999995</v>
      </c>
      <c r="M96" s="197">
        <v>27.32</v>
      </c>
      <c r="N96" s="197">
        <v>17.399999999999999</v>
      </c>
      <c r="O96" s="197">
        <v>0</v>
      </c>
      <c r="P96" s="197">
        <v>30.51</v>
      </c>
      <c r="Q96" s="197">
        <v>5.93</v>
      </c>
      <c r="R96" s="197">
        <v>7.48</v>
      </c>
      <c r="S96" s="197">
        <v>7.84</v>
      </c>
      <c r="T96" s="197">
        <v>0</v>
      </c>
      <c r="U96" s="197">
        <v>51.81</v>
      </c>
      <c r="V96" s="197">
        <v>4.95</v>
      </c>
      <c r="W96" s="197">
        <v>13.06</v>
      </c>
      <c r="X96" s="197">
        <v>43.81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27.59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48.76</v>
      </c>
      <c r="AN96" s="197">
        <v>0</v>
      </c>
      <c r="AO96">
        <v>0</v>
      </c>
      <c r="AP96" s="197">
        <v>75.2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14.25</v>
      </c>
      <c r="E97" s="197">
        <v>0</v>
      </c>
      <c r="F97" s="197">
        <v>0</v>
      </c>
      <c r="G97" s="197">
        <v>38.200000000000003</v>
      </c>
      <c r="H97" s="197">
        <v>0</v>
      </c>
      <c r="I97" s="197">
        <v>0</v>
      </c>
      <c r="J97" s="197">
        <v>28.07</v>
      </c>
      <c r="K97" s="197">
        <v>9.06</v>
      </c>
      <c r="L97" s="197">
        <v>559.92999999999995</v>
      </c>
      <c r="M97" s="197">
        <v>27.32</v>
      </c>
      <c r="N97" s="197">
        <v>17.399999999999999</v>
      </c>
      <c r="O97" s="197">
        <v>0</v>
      </c>
      <c r="P97" s="197">
        <v>30.51</v>
      </c>
      <c r="Q97" s="197">
        <v>5.93</v>
      </c>
      <c r="R97" s="197">
        <v>7.48</v>
      </c>
      <c r="S97" s="197">
        <v>7.84</v>
      </c>
      <c r="T97" s="197">
        <v>0</v>
      </c>
      <c r="U97" s="197">
        <v>51.81</v>
      </c>
      <c r="V97" s="197">
        <v>4.95</v>
      </c>
      <c r="W97" s="197">
        <v>13.06</v>
      </c>
      <c r="X97" s="197">
        <v>43.81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27.76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49.99</v>
      </c>
      <c r="AN97" s="197">
        <v>0</v>
      </c>
      <c r="AO97">
        <v>0</v>
      </c>
      <c r="AP97" s="197">
        <v>75.2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14.25</v>
      </c>
      <c r="E98" s="197">
        <v>0</v>
      </c>
      <c r="F98" s="197">
        <v>0</v>
      </c>
      <c r="G98" s="197">
        <v>38.200000000000003</v>
      </c>
      <c r="H98" s="197">
        <v>0</v>
      </c>
      <c r="I98" s="197">
        <v>0</v>
      </c>
      <c r="J98" s="197">
        <v>28.07</v>
      </c>
      <c r="K98" s="197">
        <v>9.06</v>
      </c>
      <c r="L98" s="197">
        <v>559.92999999999995</v>
      </c>
      <c r="M98" s="197">
        <v>27.32</v>
      </c>
      <c r="N98" s="197">
        <v>17.399999999999999</v>
      </c>
      <c r="O98" s="197">
        <v>0</v>
      </c>
      <c r="P98" s="197">
        <v>30.51</v>
      </c>
      <c r="Q98" s="197">
        <v>5.93</v>
      </c>
      <c r="R98" s="197">
        <v>7.48</v>
      </c>
      <c r="S98" s="197">
        <v>7.84</v>
      </c>
      <c r="T98" s="197">
        <v>0</v>
      </c>
      <c r="U98" s="197">
        <v>51.81</v>
      </c>
      <c r="V98" s="197">
        <v>4.95</v>
      </c>
      <c r="W98" s="197">
        <v>13.06</v>
      </c>
      <c r="X98" s="197">
        <v>43.81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27.76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55.13</v>
      </c>
      <c r="AN98" s="197">
        <v>0</v>
      </c>
      <c r="AO98">
        <v>0</v>
      </c>
      <c r="AP98" s="197">
        <v>75.2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0.12092750000000005</v>
      </c>
      <c r="E99">
        <f t="shared" si="0"/>
        <v>0</v>
      </c>
      <c r="F99">
        <f t="shared" si="0"/>
        <v>0</v>
      </c>
      <c r="G99">
        <f t="shared" si="0"/>
        <v>0.21470500000000006</v>
      </c>
      <c r="H99">
        <f t="shared" si="0"/>
        <v>0</v>
      </c>
      <c r="I99">
        <f t="shared" si="0"/>
        <v>0</v>
      </c>
      <c r="J99">
        <f t="shared" si="0"/>
        <v>0.22600499999999998</v>
      </c>
      <c r="K99">
        <f t="shared" si="0"/>
        <v>0.19543999999999995</v>
      </c>
      <c r="L99">
        <f t="shared" si="0"/>
        <v>13.438320000000004</v>
      </c>
      <c r="M99">
        <f t="shared" si="0"/>
        <v>0.65568000000000048</v>
      </c>
      <c r="N99">
        <f t="shared" si="0"/>
        <v>0.41760000000000064</v>
      </c>
      <c r="O99">
        <f t="shared" si="0"/>
        <v>0</v>
      </c>
      <c r="P99">
        <f t="shared" si="0"/>
        <v>0.70600249999999998</v>
      </c>
      <c r="Q99">
        <f t="shared" si="0"/>
        <v>0.14232</v>
      </c>
      <c r="R99">
        <f t="shared" si="0"/>
        <v>0.17952000000000023</v>
      </c>
      <c r="S99">
        <f t="shared" si="0"/>
        <v>0.18816000000000005</v>
      </c>
      <c r="T99">
        <f t="shared" si="0"/>
        <v>0</v>
      </c>
      <c r="U99">
        <f t="shared" si="0"/>
        <v>1.2434400000000008</v>
      </c>
      <c r="V99">
        <f t="shared" si="0"/>
        <v>0.11570499999999984</v>
      </c>
      <c r="W99">
        <f t="shared" si="0"/>
        <v>0.31588249999999995</v>
      </c>
      <c r="X99">
        <f t="shared" si="0"/>
        <v>1.051439999999999</v>
      </c>
      <c r="Y99">
        <f t="shared" si="0"/>
        <v>0</v>
      </c>
      <c r="Z99">
        <f t="shared" si="0"/>
        <v>0</v>
      </c>
      <c r="AA99">
        <f t="shared" si="0"/>
        <v>0.26082749999999999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0.67864499999999972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1.1689824999999996</v>
      </c>
      <c r="AN99">
        <f t="shared" si="0"/>
        <v>0</v>
      </c>
      <c r="AO99">
        <f t="shared" si="0"/>
        <v>0</v>
      </c>
      <c r="AP99">
        <f t="shared" si="0"/>
        <v>1.8047999999999973</v>
      </c>
      <c r="AQ99">
        <f t="shared" si="0"/>
        <v>0.50531000000000048</v>
      </c>
      <c r="AR99">
        <f t="shared" si="0"/>
        <v>0.24458000000000013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X30" activePane="bottomRight" state="frozen"/>
      <selection pane="topRight" activeCell="B1" sqref="B1"/>
      <selection pane="bottomLeft" activeCell="A3" sqref="A3"/>
      <selection pane="bottomRight" activeCell="AI39" sqref="AI39:AI42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45.66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45.66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45.66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45.66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45.66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45.66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45.66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45.66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45.66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1.8</v>
      </c>
      <c r="AB12" s="197">
        <v>0</v>
      </c>
      <c r="AC12" s="197">
        <v>0</v>
      </c>
      <c r="AD12" s="197">
        <v>0</v>
      </c>
      <c r="AE12" s="197">
        <v>37.32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1.8</v>
      </c>
      <c r="AB13" s="197">
        <v>0</v>
      </c>
      <c r="AC13" s="197">
        <v>0</v>
      </c>
      <c r="AD13" s="197">
        <v>0</v>
      </c>
      <c r="AE13" s="197">
        <v>37.32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1.85</v>
      </c>
      <c r="AB14" s="197">
        <v>0</v>
      </c>
      <c r="AC14" s="197">
        <v>0</v>
      </c>
      <c r="AD14" s="197">
        <v>0</v>
      </c>
      <c r="AE14" s="197">
        <v>37.32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1.85</v>
      </c>
      <c r="AB15" s="197">
        <v>0</v>
      </c>
      <c r="AC15" s="197">
        <v>0</v>
      </c>
      <c r="AD15" s="197">
        <v>0</v>
      </c>
      <c r="AE15" s="197">
        <v>37.32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1.85</v>
      </c>
      <c r="AB16" s="197">
        <v>0</v>
      </c>
      <c r="AC16" s="197">
        <v>0</v>
      </c>
      <c r="AD16" s="197">
        <v>0</v>
      </c>
      <c r="AE16" s="197">
        <v>37.32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45.66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45.66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46.05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46.05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46.05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46.05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46.05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46.05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46.05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46.05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46.81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46.81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46.81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46.81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46.81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46.81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46.97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46.97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46.97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46.97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46.97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46.97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46.3</v>
      </c>
      <c r="AF39" s="197">
        <v>0</v>
      </c>
      <c r="AG39" s="197">
        <v>0</v>
      </c>
      <c r="AH39" s="197">
        <v>0</v>
      </c>
      <c r="AI39" s="202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46.3</v>
      </c>
      <c r="AF40" s="197">
        <v>0</v>
      </c>
      <c r="AG40" s="197">
        <v>0</v>
      </c>
      <c r="AH40" s="197">
        <v>0</v>
      </c>
      <c r="AI40" s="202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46.3</v>
      </c>
      <c r="AF41" s="197">
        <v>0</v>
      </c>
      <c r="AG41" s="197">
        <v>0</v>
      </c>
      <c r="AH41" s="197">
        <v>0</v>
      </c>
      <c r="AI41" s="202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46.3</v>
      </c>
      <c r="AF42" s="197">
        <v>0</v>
      </c>
      <c r="AG42" s="197">
        <v>0</v>
      </c>
      <c r="AH42" s="197">
        <v>0</v>
      </c>
      <c r="AI42" s="202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46.3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46.3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46.3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46.3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45.23</v>
      </c>
      <c r="AF47" s="197">
        <v>0</v>
      </c>
      <c r="AG47" s="197">
        <v>0</v>
      </c>
      <c r="AH47" s="197">
        <v>0</v>
      </c>
      <c r="AI47" s="197">
        <v>23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45.23</v>
      </c>
      <c r="AF48" s="197">
        <v>0</v>
      </c>
      <c r="AG48" s="197">
        <v>0</v>
      </c>
      <c r="AH48" s="197">
        <v>0</v>
      </c>
      <c r="AI48" s="197">
        <v>23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45.23</v>
      </c>
      <c r="AF49" s="197">
        <v>0</v>
      </c>
      <c r="AG49" s="197">
        <v>0</v>
      </c>
      <c r="AH49" s="197">
        <v>0</v>
      </c>
      <c r="AI49" s="197">
        <v>23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45.23</v>
      </c>
      <c r="AF50" s="197">
        <v>0</v>
      </c>
      <c r="AG50" s="197">
        <v>0</v>
      </c>
      <c r="AH50" s="197">
        <v>0</v>
      </c>
      <c r="AI50" s="197">
        <v>23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44.7</v>
      </c>
      <c r="AF51" s="197">
        <v>0</v>
      </c>
      <c r="AG51" s="197">
        <v>0</v>
      </c>
      <c r="AH51" s="197">
        <v>0</v>
      </c>
      <c r="AI51" s="197">
        <v>23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44.7</v>
      </c>
      <c r="AF52" s="197">
        <v>0</v>
      </c>
      <c r="AG52" s="197">
        <v>0</v>
      </c>
      <c r="AH52" s="197">
        <v>0</v>
      </c>
      <c r="AI52" s="197">
        <v>23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44.7</v>
      </c>
      <c r="AF53" s="197">
        <v>0</v>
      </c>
      <c r="AG53" s="197">
        <v>0</v>
      </c>
      <c r="AH53" s="197">
        <v>0</v>
      </c>
      <c r="AI53" s="197">
        <v>23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44.7</v>
      </c>
      <c r="AF54" s="197">
        <v>0</v>
      </c>
      <c r="AG54" s="197">
        <v>0</v>
      </c>
      <c r="AH54" s="197">
        <v>0</v>
      </c>
      <c r="AI54" s="197">
        <v>23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44.41</v>
      </c>
      <c r="AF55" s="197">
        <v>0</v>
      </c>
      <c r="AG55" s="197">
        <v>0</v>
      </c>
      <c r="AH55" s="197">
        <v>0</v>
      </c>
      <c r="AI55" s="197">
        <v>23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44.7</v>
      </c>
      <c r="AF56" s="197">
        <v>0</v>
      </c>
      <c r="AG56" s="197">
        <v>0</v>
      </c>
      <c r="AH56" s="197">
        <v>0</v>
      </c>
      <c r="AI56" s="197">
        <v>23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44.7</v>
      </c>
      <c r="AF57" s="197">
        <v>0</v>
      </c>
      <c r="AG57" s="197">
        <v>0</v>
      </c>
      <c r="AH57" s="197">
        <v>0</v>
      </c>
      <c r="AI57" s="197">
        <v>23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44.41</v>
      </c>
      <c r="AF58" s="197">
        <v>0</v>
      </c>
      <c r="AG58" s="197">
        <v>0</v>
      </c>
      <c r="AH58" s="197">
        <v>0</v>
      </c>
      <c r="AI58" s="197">
        <v>23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42.45</v>
      </c>
      <c r="AF59" s="197">
        <v>0</v>
      </c>
      <c r="AG59" s="197">
        <v>0</v>
      </c>
      <c r="AH59" s="197">
        <v>0</v>
      </c>
      <c r="AI59" s="197">
        <v>23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42.45</v>
      </c>
      <c r="AF60" s="197">
        <v>0</v>
      </c>
      <c r="AG60" s="197">
        <v>0</v>
      </c>
      <c r="AH60" s="197">
        <v>0</v>
      </c>
      <c r="AI60" s="197">
        <v>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42.72</v>
      </c>
      <c r="AF61" s="197">
        <v>0</v>
      </c>
      <c r="AG61" s="197">
        <v>0</v>
      </c>
      <c r="AH61" s="197">
        <v>0</v>
      </c>
      <c r="AI61" s="197">
        <v>23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42.72</v>
      </c>
      <c r="AF62" s="197">
        <v>0</v>
      </c>
      <c r="AG62" s="197">
        <v>0</v>
      </c>
      <c r="AH62" s="197">
        <v>0</v>
      </c>
      <c r="AI62" s="197">
        <v>23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2.0699999999999998</v>
      </c>
      <c r="AB63" s="197">
        <v>0</v>
      </c>
      <c r="AC63" s="197">
        <v>0</v>
      </c>
      <c r="AD63" s="197">
        <v>0</v>
      </c>
      <c r="AE63" s="197">
        <v>38.79</v>
      </c>
      <c r="AF63" s="197">
        <v>0</v>
      </c>
      <c r="AG63" s="197">
        <v>0</v>
      </c>
      <c r="AH63" s="197">
        <v>0</v>
      </c>
      <c r="AI63" s="197">
        <v>23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2.0099999999999998</v>
      </c>
      <c r="AB64" s="197">
        <v>0</v>
      </c>
      <c r="AC64" s="197">
        <v>0</v>
      </c>
      <c r="AD64" s="197">
        <v>0</v>
      </c>
      <c r="AE64" s="197">
        <v>38.79</v>
      </c>
      <c r="AF64" s="197">
        <v>0</v>
      </c>
      <c r="AG64" s="197">
        <v>0</v>
      </c>
      <c r="AH64" s="197">
        <v>0</v>
      </c>
      <c r="AI64" s="197">
        <v>23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2.0099999999999998</v>
      </c>
      <c r="AB65" s="197">
        <v>0</v>
      </c>
      <c r="AC65" s="197">
        <v>0</v>
      </c>
      <c r="AD65" s="197">
        <v>0</v>
      </c>
      <c r="AE65" s="197">
        <v>38.79</v>
      </c>
      <c r="AF65" s="197">
        <v>0</v>
      </c>
      <c r="AG65" s="197">
        <v>0</v>
      </c>
      <c r="AH65" s="197">
        <v>0</v>
      </c>
      <c r="AI65" s="197">
        <v>23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2.0099999999999998</v>
      </c>
      <c r="AB66" s="197">
        <v>0</v>
      </c>
      <c r="AC66" s="197">
        <v>0</v>
      </c>
      <c r="AD66" s="197">
        <v>0</v>
      </c>
      <c r="AE66" s="197">
        <v>38.79</v>
      </c>
      <c r="AF66" s="197">
        <v>0</v>
      </c>
      <c r="AG66" s="197">
        <v>0</v>
      </c>
      <c r="AH66" s="197">
        <v>0</v>
      </c>
      <c r="AI66" s="197">
        <v>23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2.0099999999999998</v>
      </c>
      <c r="AB67" s="197">
        <v>0</v>
      </c>
      <c r="AC67" s="197">
        <v>0</v>
      </c>
      <c r="AD67" s="197">
        <v>0</v>
      </c>
      <c r="AE67" s="197">
        <v>38.14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2.0099999999999998</v>
      </c>
      <c r="AB68" s="197">
        <v>0</v>
      </c>
      <c r="AC68" s="197">
        <v>0</v>
      </c>
      <c r="AD68" s="197">
        <v>0</v>
      </c>
      <c r="AE68" s="197">
        <v>34.880000000000003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2.0099999999999998</v>
      </c>
      <c r="AB69" s="197">
        <v>0</v>
      </c>
      <c r="AC69" s="197">
        <v>0</v>
      </c>
      <c r="AD69" s="197">
        <v>0</v>
      </c>
      <c r="AE69" s="197">
        <v>34.880000000000003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2.0099999999999998</v>
      </c>
      <c r="AB70" s="197">
        <v>0</v>
      </c>
      <c r="AC70" s="197">
        <v>0</v>
      </c>
      <c r="AD70" s="197">
        <v>0</v>
      </c>
      <c r="AE70" s="197">
        <v>35.090000000000003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2.0099999999999998</v>
      </c>
      <c r="AB71" s="197">
        <v>0</v>
      </c>
      <c r="AC71" s="197">
        <v>0</v>
      </c>
      <c r="AD71" s="197">
        <v>0</v>
      </c>
      <c r="AE71" s="197">
        <v>35.090000000000003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2.0099999999999998</v>
      </c>
      <c r="AB72" s="197">
        <v>0</v>
      </c>
      <c r="AC72" s="197">
        <v>0</v>
      </c>
      <c r="AD72" s="197">
        <v>0</v>
      </c>
      <c r="AE72" s="197">
        <v>35.090000000000003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2.0099999999999998</v>
      </c>
      <c r="AB73" s="197">
        <v>0</v>
      </c>
      <c r="AC73" s="197">
        <v>0</v>
      </c>
      <c r="AD73" s="197">
        <v>0</v>
      </c>
      <c r="AE73" s="197">
        <v>35.29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2.0099999999999998</v>
      </c>
      <c r="AB74" s="197">
        <v>0</v>
      </c>
      <c r="AC74" s="197">
        <v>0</v>
      </c>
      <c r="AD74" s="197">
        <v>0</v>
      </c>
      <c r="AE74" s="197">
        <v>35.5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2.0099999999999998</v>
      </c>
      <c r="AB75" s="197">
        <v>0</v>
      </c>
      <c r="AC75" s="197">
        <v>0</v>
      </c>
      <c r="AD75" s="197">
        <v>0</v>
      </c>
      <c r="AE75" s="197">
        <v>35.71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2.0099999999999998</v>
      </c>
      <c r="AB76" s="197">
        <v>0</v>
      </c>
      <c r="AC76" s="197">
        <v>0</v>
      </c>
      <c r="AD76" s="197">
        <v>0</v>
      </c>
      <c r="AE76" s="197">
        <v>35.5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2.0099999999999998</v>
      </c>
      <c r="AB77" s="197">
        <v>0</v>
      </c>
      <c r="AC77" s="197">
        <v>0</v>
      </c>
      <c r="AD77" s="197">
        <v>0</v>
      </c>
      <c r="AE77" s="197">
        <v>35.979999999999997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2.0099999999999998</v>
      </c>
      <c r="AB78" s="197">
        <v>0</v>
      </c>
      <c r="AC78" s="197">
        <v>0</v>
      </c>
      <c r="AD78" s="197">
        <v>0</v>
      </c>
      <c r="AE78" s="197">
        <v>35.979999999999997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2.0099999999999998</v>
      </c>
      <c r="AB79" s="197">
        <v>0</v>
      </c>
      <c r="AC79" s="197">
        <v>0</v>
      </c>
      <c r="AD79" s="197">
        <v>0</v>
      </c>
      <c r="AE79" s="197">
        <v>36.43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2.0099999999999998</v>
      </c>
      <c r="AB80" s="197">
        <v>0</v>
      </c>
      <c r="AC80" s="197">
        <v>0</v>
      </c>
      <c r="AD80" s="197">
        <v>0</v>
      </c>
      <c r="AE80" s="197">
        <v>36.43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41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7.26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40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8.7100000000000009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42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42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42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42.74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42.74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42.74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37.35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37.35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37.590000000000003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37.590000000000003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37.590000000000003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37.590000000000003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37.82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38.06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38.29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38.29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4.9307500000000004E-2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1.0166274999999994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0.47599999999999998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3.9925000000000004E-3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D36" activePane="bottomRight" state="frozen"/>
      <selection pane="topRight" activeCell="B1" sqref="B1"/>
      <selection pane="bottomLeft" activeCell="A3" sqref="A3"/>
      <selection pane="bottomRight" activeCell="AI38" sqref="AI38:AI42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7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10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10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10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10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10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10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10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10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10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9.33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9.33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9.33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9.33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9.33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10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10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10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10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10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10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10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10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10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10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10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10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10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10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10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10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9.48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9.48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9.48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9.48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9.48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9.48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9.34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9.34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9.34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9.34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9.34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9.34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9.34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9.34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9.1300000000000008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9.1300000000000008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9.1300000000000008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9.1300000000000008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12.91</v>
      </c>
      <c r="AF51" s="197">
        <v>0</v>
      </c>
      <c r="AG51" s="197">
        <v>0</v>
      </c>
      <c r="AH51" s="197">
        <v>0</v>
      </c>
      <c r="AI51" s="197">
        <v>5.09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12.91</v>
      </c>
      <c r="AF52" s="197">
        <v>0</v>
      </c>
      <c r="AG52" s="197">
        <v>0</v>
      </c>
      <c r="AH52" s="197">
        <v>0</v>
      </c>
      <c r="AI52" s="197">
        <v>5.09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12.91</v>
      </c>
      <c r="AF53" s="197">
        <v>0</v>
      </c>
      <c r="AG53" s="197">
        <v>0</v>
      </c>
      <c r="AH53" s="197">
        <v>0</v>
      </c>
      <c r="AI53" s="197">
        <v>5.09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12.91</v>
      </c>
      <c r="AF54" s="197">
        <v>0</v>
      </c>
      <c r="AG54" s="197">
        <v>0</v>
      </c>
      <c r="AH54" s="197">
        <v>0</v>
      </c>
      <c r="AI54" s="197">
        <v>5.09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12.83</v>
      </c>
      <c r="AF55" s="197">
        <v>0</v>
      </c>
      <c r="AG55" s="197">
        <v>0</v>
      </c>
      <c r="AH55" s="197">
        <v>0</v>
      </c>
      <c r="AI55" s="197">
        <v>5.09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11.92</v>
      </c>
      <c r="AF56" s="197">
        <v>0</v>
      </c>
      <c r="AG56" s="197">
        <v>0</v>
      </c>
      <c r="AH56" s="197">
        <v>0</v>
      </c>
      <c r="AI56" s="197">
        <v>5.09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11.92</v>
      </c>
      <c r="AF57" s="197">
        <v>0</v>
      </c>
      <c r="AG57" s="197">
        <v>0</v>
      </c>
      <c r="AH57" s="197">
        <v>0</v>
      </c>
      <c r="AI57" s="197">
        <v>5.09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12.83</v>
      </c>
      <c r="AF58" s="197">
        <v>0</v>
      </c>
      <c r="AG58" s="197">
        <v>0</v>
      </c>
      <c r="AH58" s="197">
        <v>0</v>
      </c>
      <c r="AI58" s="197">
        <v>5.09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18.87</v>
      </c>
      <c r="AF59" s="197">
        <v>0</v>
      </c>
      <c r="AG59" s="197">
        <v>0</v>
      </c>
      <c r="AH59" s="197">
        <v>0</v>
      </c>
      <c r="AI59" s="197">
        <v>5.09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18.87</v>
      </c>
      <c r="AF60" s="197">
        <v>0</v>
      </c>
      <c r="AG60" s="197">
        <v>0</v>
      </c>
      <c r="AH60" s="197">
        <v>0</v>
      </c>
      <c r="AI60" s="197">
        <v>5.09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18.04</v>
      </c>
      <c r="AF61" s="197">
        <v>0</v>
      </c>
      <c r="AG61" s="197">
        <v>0</v>
      </c>
      <c r="AH61" s="197">
        <v>0</v>
      </c>
      <c r="AI61" s="197">
        <v>5.09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18.04</v>
      </c>
      <c r="AF62" s="197">
        <v>0</v>
      </c>
      <c r="AG62" s="197">
        <v>0</v>
      </c>
      <c r="AH62" s="197">
        <v>0</v>
      </c>
      <c r="AI62" s="197">
        <v>5.09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17.239999999999998</v>
      </c>
      <c r="AF63" s="197">
        <v>0</v>
      </c>
      <c r="AG63" s="197">
        <v>0</v>
      </c>
      <c r="AH63" s="197">
        <v>0</v>
      </c>
      <c r="AI63" s="197">
        <v>5.09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17.239999999999998</v>
      </c>
      <c r="AF64" s="197">
        <v>0</v>
      </c>
      <c r="AG64" s="197">
        <v>0</v>
      </c>
      <c r="AH64" s="197">
        <v>0</v>
      </c>
      <c r="AI64" s="197">
        <v>5.09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17.239999999999998</v>
      </c>
      <c r="AF65" s="197">
        <v>0</v>
      </c>
      <c r="AG65" s="197">
        <v>0</v>
      </c>
      <c r="AH65" s="197">
        <v>0</v>
      </c>
      <c r="AI65" s="197">
        <v>5.09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17.239999999999998</v>
      </c>
      <c r="AF66" s="197">
        <v>0</v>
      </c>
      <c r="AG66" s="197">
        <v>0</v>
      </c>
      <c r="AH66" s="197">
        <v>0</v>
      </c>
      <c r="AI66" s="197">
        <v>5.09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19.489999999999998</v>
      </c>
      <c r="AF67" s="197">
        <v>0</v>
      </c>
      <c r="AG67" s="197">
        <v>0</v>
      </c>
      <c r="AH67" s="197">
        <v>0</v>
      </c>
      <c r="AI67" s="197">
        <v>5.41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20.059999999999999</v>
      </c>
      <c r="AF68" s="197">
        <v>0</v>
      </c>
      <c r="AG68" s="197">
        <v>0</v>
      </c>
      <c r="AH68" s="197">
        <v>0</v>
      </c>
      <c r="AI68" s="197">
        <v>5.41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20.059999999999999</v>
      </c>
      <c r="AF69" s="197">
        <v>0</v>
      </c>
      <c r="AG69" s="197">
        <v>0</v>
      </c>
      <c r="AH69" s="197">
        <v>0</v>
      </c>
      <c r="AI69" s="197">
        <v>5.41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19.3</v>
      </c>
      <c r="AF70" s="197">
        <v>0</v>
      </c>
      <c r="AG70" s="197">
        <v>0</v>
      </c>
      <c r="AH70" s="197">
        <v>0</v>
      </c>
      <c r="AI70" s="197">
        <v>5.41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19.3</v>
      </c>
      <c r="AF71" s="197">
        <v>0</v>
      </c>
      <c r="AG71" s="197">
        <v>0</v>
      </c>
      <c r="AH71" s="197">
        <v>0</v>
      </c>
      <c r="AI71" s="197">
        <v>5.41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19.3</v>
      </c>
      <c r="AF72" s="197">
        <v>0</v>
      </c>
      <c r="AG72" s="197">
        <v>0</v>
      </c>
      <c r="AH72" s="197">
        <v>0</v>
      </c>
      <c r="AI72" s="197">
        <v>5.41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18.53</v>
      </c>
      <c r="AF73" s="197">
        <v>0</v>
      </c>
      <c r="AG73" s="197">
        <v>0</v>
      </c>
      <c r="AH73" s="197">
        <v>0</v>
      </c>
      <c r="AI73" s="197">
        <v>5.41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17.75</v>
      </c>
      <c r="AF74" s="197">
        <v>0</v>
      </c>
      <c r="AG74" s="197">
        <v>0</v>
      </c>
      <c r="AH74" s="197">
        <v>0</v>
      </c>
      <c r="AI74" s="197">
        <v>5.41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16.96</v>
      </c>
      <c r="AF75" s="197">
        <v>0</v>
      </c>
      <c r="AG75" s="197">
        <v>0</v>
      </c>
      <c r="AH75" s="197">
        <v>0</v>
      </c>
      <c r="AI75" s="197">
        <v>5.41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17.75</v>
      </c>
      <c r="AF76" s="197">
        <v>0</v>
      </c>
      <c r="AG76" s="197">
        <v>0</v>
      </c>
      <c r="AH76" s="197">
        <v>0</v>
      </c>
      <c r="AI76" s="197">
        <v>5.41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17.989999999999998</v>
      </c>
      <c r="AF77" s="197">
        <v>0</v>
      </c>
      <c r="AG77" s="197">
        <v>0</v>
      </c>
      <c r="AH77" s="197">
        <v>0</v>
      </c>
      <c r="AI77" s="197">
        <v>5.41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17.989999999999998</v>
      </c>
      <c r="AF78" s="197">
        <v>0</v>
      </c>
      <c r="AG78" s="197">
        <v>0</v>
      </c>
      <c r="AH78" s="197">
        <v>0</v>
      </c>
      <c r="AI78" s="197">
        <v>5.41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17.3</v>
      </c>
      <c r="AF79" s="197">
        <v>0</v>
      </c>
      <c r="AG79" s="197">
        <v>0</v>
      </c>
      <c r="AH79" s="197">
        <v>0</v>
      </c>
      <c r="AI79" s="197">
        <v>5.41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17.3</v>
      </c>
      <c r="AF80" s="197">
        <v>0</v>
      </c>
      <c r="AG80" s="197">
        <v>0</v>
      </c>
      <c r="AH80" s="197">
        <v>0</v>
      </c>
      <c r="AI80" s="197">
        <v>5.41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18</v>
      </c>
      <c r="AF81" s="197">
        <v>0</v>
      </c>
      <c r="AG81" s="197">
        <v>0</v>
      </c>
      <c r="AH81" s="197">
        <v>0</v>
      </c>
      <c r="AI81" s="197">
        <v>5.41</v>
      </c>
      <c r="AJ81" s="197">
        <v>0</v>
      </c>
      <c r="AK81" s="197">
        <v>0</v>
      </c>
      <c r="AL81" s="197">
        <v>0</v>
      </c>
      <c r="AM81" s="197">
        <v>1.82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19</v>
      </c>
      <c r="AF82" s="197">
        <v>0</v>
      </c>
      <c r="AG82" s="197">
        <v>0</v>
      </c>
      <c r="AH82" s="197">
        <v>0</v>
      </c>
      <c r="AI82" s="197">
        <v>5.41</v>
      </c>
      <c r="AJ82" s="197">
        <v>0</v>
      </c>
      <c r="AK82" s="197">
        <v>0</v>
      </c>
      <c r="AL82" s="197">
        <v>0</v>
      </c>
      <c r="AM82" s="197">
        <v>2.1800000000000002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18</v>
      </c>
      <c r="AF83" s="197">
        <v>0</v>
      </c>
      <c r="AG83" s="197">
        <v>0</v>
      </c>
      <c r="AH83" s="197">
        <v>0</v>
      </c>
      <c r="AI83" s="197">
        <v>5.41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18</v>
      </c>
      <c r="AF84" s="197">
        <v>0</v>
      </c>
      <c r="AG84" s="197">
        <v>0</v>
      </c>
      <c r="AH84" s="197">
        <v>0</v>
      </c>
      <c r="AI84" s="197">
        <v>5.41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18</v>
      </c>
      <c r="AF85" s="197">
        <v>0</v>
      </c>
      <c r="AG85" s="197">
        <v>0</v>
      </c>
      <c r="AH85" s="197">
        <v>0</v>
      </c>
      <c r="AI85" s="197">
        <v>5.41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17</v>
      </c>
      <c r="AF86" s="197">
        <v>0</v>
      </c>
      <c r="AG86" s="197">
        <v>0</v>
      </c>
      <c r="AH86" s="197">
        <v>0</v>
      </c>
      <c r="AI86" s="197">
        <v>5.41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17</v>
      </c>
      <c r="AF87" s="197">
        <v>0</v>
      </c>
      <c r="AG87" s="197">
        <v>0</v>
      </c>
      <c r="AH87" s="197">
        <v>0</v>
      </c>
      <c r="AI87" s="197">
        <v>5.41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17</v>
      </c>
      <c r="AF88" s="197">
        <v>0</v>
      </c>
      <c r="AG88" s="197">
        <v>0</v>
      </c>
      <c r="AH88" s="197">
        <v>0</v>
      </c>
      <c r="AI88" s="197">
        <v>5.41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15.87</v>
      </c>
      <c r="AF89" s="197">
        <v>0</v>
      </c>
      <c r="AG89" s="197">
        <v>0</v>
      </c>
      <c r="AH89" s="197">
        <v>0</v>
      </c>
      <c r="AI89" s="197">
        <v>5.41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15.87</v>
      </c>
      <c r="AF90" s="197">
        <v>0</v>
      </c>
      <c r="AG90" s="197">
        <v>0</v>
      </c>
      <c r="AH90" s="197">
        <v>0</v>
      </c>
      <c r="AI90" s="197">
        <v>5.41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15.98</v>
      </c>
      <c r="AF91" s="197">
        <v>0</v>
      </c>
      <c r="AG91" s="197">
        <v>0</v>
      </c>
      <c r="AH91" s="197">
        <v>0</v>
      </c>
      <c r="AI91" s="197">
        <v>5.41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15.98</v>
      </c>
      <c r="AF92" s="197">
        <v>0</v>
      </c>
      <c r="AG92" s="197">
        <v>0</v>
      </c>
      <c r="AH92" s="197">
        <v>0</v>
      </c>
      <c r="AI92" s="197">
        <v>5.41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15.98</v>
      </c>
      <c r="AF93" s="197">
        <v>0</v>
      </c>
      <c r="AG93" s="197">
        <v>0</v>
      </c>
      <c r="AH93" s="197">
        <v>0</v>
      </c>
      <c r="AI93" s="197">
        <v>5.41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15.98</v>
      </c>
      <c r="AF94" s="197">
        <v>0</v>
      </c>
      <c r="AG94" s="197">
        <v>0</v>
      </c>
      <c r="AH94" s="197">
        <v>0</v>
      </c>
      <c r="AI94" s="197">
        <v>5.41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15.13</v>
      </c>
      <c r="AF95" s="197">
        <v>0</v>
      </c>
      <c r="AG95" s="197">
        <v>0</v>
      </c>
      <c r="AH95" s="197">
        <v>0</v>
      </c>
      <c r="AI95" s="197">
        <v>5.41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15.22</v>
      </c>
      <c r="AF96" s="197">
        <v>0</v>
      </c>
      <c r="AG96" s="197">
        <v>0</v>
      </c>
      <c r="AH96" s="197">
        <v>0</v>
      </c>
      <c r="AI96" s="197">
        <v>5.41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14.36</v>
      </c>
      <c r="AF97" s="197">
        <v>0</v>
      </c>
      <c r="AG97" s="197">
        <v>0</v>
      </c>
      <c r="AH97" s="197">
        <v>0</v>
      </c>
      <c r="AI97" s="197">
        <v>5.41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14.36</v>
      </c>
      <c r="AF98" s="197">
        <v>0</v>
      </c>
      <c r="AG98" s="197">
        <v>0</v>
      </c>
      <c r="AH98" s="197">
        <v>0</v>
      </c>
      <c r="AI98" s="197">
        <v>5.41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0.31612499999999982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0.12364000000000012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7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97">
        <v>153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893.54</v>
      </c>
      <c r="P3" s="19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7">
        <v>153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833.54</v>
      </c>
      <c r="P4" s="19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7">
        <v>153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773.54</v>
      </c>
      <c r="P5" s="19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7">
        <v>153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723.54</v>
      </c>
      <c r="P6" s="19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7">
        <v>153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723.54</v>
      </c>
      <c r="P7" s="19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7">
        <v>153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723.54</v>
      </c>
      <c r="P8" s="19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7">
        <v>153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723.54</v>
      </c>
      <c r="P9" s="19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7">
        <v>153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693.54</v>
      </c>
      <c r="P10" s="19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7">
        <v>153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653.54</v>
      </c>
      <c r="P11" s="19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7">
        <v>153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620</v>
      </c>
      <c r="P12" s="19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7">
        <v>153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573.54</v>
      </c>
      <c r="P13" s="19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7">
        <v>153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573.54</v>
      </c>
      <c r="P14" s="197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7">
        <v>153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573.54</v>
      </c>
      <c r="P15" s="197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7">
        <v>153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573.54</v>
      </c>
      <c r="P16" s="197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7">
        <v>153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523.54</v>
      </c>
      <c r="P17" s="197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7">
        <v>153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483.54</v>
      </c>
      <c r="P18" s="19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7">
        <v>154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483.54</v>
      </c>
      <c r="P19" s="19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7">
        <v>154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483.54</v>
      </c>
      <c r="P20" s="19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7">
        <v>154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533.54</v>
      </c>
      <c r="P21" s="197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7">
        <v>154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573.54</v>
      </c>
      <c r="P22" s="197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7">
        <v>154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573.54</v>
      </c>
      <c r="P23" s="197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7">
        <v>154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573.54</v>
      </c>
      <c r="P24" s="197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7">
        <v>154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573.54</v>
      </c>
      <c r="P25" s="19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7">
        <v>154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573.54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156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573.54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156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523.54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156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483.54</v>
      </c>
      <c r="P29" s="19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7">
        <v>156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483.54</v>
      </c>
      <c r="P30" s="197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7">
        <v>156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483.54</v>
      </c>
      <c r="P31" s="197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7">
        <v>156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483.54</v>
      </c>
      <c r="P32" s="197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7">
        <v>156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430</v>
      </c>
      <c r="P33" s="197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7">
        <v>156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430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156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430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156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430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156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430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156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430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154</v>
      </c>
      <c r="H39" s="197">
        <v>0</v>
      </c>
      <c r="I39" s="197">
        <v>0</v>
      </c>
      <c r="J39" s="197">
        <v>0</v>
      </c>
      <c r="K39" s="197">
        <v>314.82</v>
      </c>
      <c r="L39" s="197">
        <v>0</v>
      </c>
      <c r="M39" s="197">
        <v>0</v>
      </c>
      <c r="N39" s="197">
        <v>0</v>
      </c>
      <c r="O39" s="197">
        <v>430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154</v>
      </c>
      <c r="H40" s="197">
        <v>0</v>
      </c>
      <c r="I40" s="197">
        <v>0</v>
      </c>
      <c r="J40" s="197">
        <v>0</v>
      </c>
      <c r="K40" s="197">
        <v>314.82</v>
      </c>
      <c r="L40" s="197">
        <v>0</v>
      </c>
      <c r="M40" s="197">
        <v>0</v>
      </c>
      <c r="N40" s="197">
        <v>0</v>
      </c>
      <c r="O40" s="197">
        <v>430</v>
      </c>
      <c r="P40" s="19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7">
        <v>154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420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154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420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154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420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154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420</v>
      </c>
      <c r="P44" s="19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7">
        <v>154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420</v>
      </c>
      <c r="P45" s="19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7">
        <v>154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420</v>
      </c>
      <c r="P46" s="197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97">
        <v>151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420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151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420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151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420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151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420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151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420</v>
      </c>
      <c r="P51" s="19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7">
        <v>151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420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151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440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151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460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150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460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150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460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150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460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150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460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150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431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150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465</v>
      </c>
      <c r="P60" s="19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150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472</v>
      </c>
      <c r="P61" s="19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150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475.75</v>
      </c>
      <c r="P62" s="19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7">
        <v>150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620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150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620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150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620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150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620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150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574.30999999999995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150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522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150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595.75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150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605.75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150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565.75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150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565.75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150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491.56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150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476.56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150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440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150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451.63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503.63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152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444.63</v>
      </c>
      <c r="P78" s="19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97">
        <v>153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420</v>
      </c>
      <c r="P79" s="197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97">
        <v>153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420</v>
      </c>
      <c r="P80" s="197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97">
        <v>153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420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153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420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154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455.63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154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425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154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425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154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420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154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420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154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486.63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155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542.63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155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514.63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156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620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156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620</v>
      </c>
      <c r="P92" s="19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7">
        <v>156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620</v>
      </c>
      <c r="P93" s="19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7">
        <v>156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620</v>
      </c>
      <c r="P94" s="19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7">
        <v>156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620</v>
      </c>
      <c r="P95" s="197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7">
        <v>157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620</v>
      </c>
      <c r="P96" s="197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7">
        <v>157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620</v>
      </c>
      <c r="P97" s="197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7">
        <v>157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620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0.82774999999999999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3.6732499999999999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7.5174099999999999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12.543312499999999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10</v>
      </c>
      <c r="E3" s="197">
        <v>0</v>
      </c>
      <c r="F3" s="197">
        <v>0</v>
      </c>
      <c r="G3" s="197">
        <v>10.8</v>
      </c>
      <c r="H3" s="197">
        <v>0</v>
      </c>
      <c r="I3" s="197">
        <v>0</v>
      </c>
      <c r="J3" s="197">
        <v>34.659999999999997</v>
      </c>
      <c r="K3" s="197">
        <v>16.36</v>
      </c>
      <c r="L3" s="197">
        <v>0.31</v>
      </c>
      <c r="M3" s="197">
        <v>2.04</v>
      </c>
      <c r="N3" s="197">
        <v>0.83</v>
      </c>
      <c r="O3" s="197">
        <v>2.35</v>
      </c>
      <c r="P3" s="197">
        <v>0.66</v>
      </c>
      <c r="Q3" s="197">
        <v>0.28999999999999998</v>
      </c>
      <c r="R3" s="197">
        <v>0.36</v>
      </c>
      <c r="S3" s="197">
        <v>0.37</v>
      </c>
      <c r="T3" s="197">
        <v>0</v>
      </c>
      <c r="U3" s="197">
        <v>1.66</v>
      </c>
      <c r="V3" s="197">
        <v>0.22</v>
      </c>
      <c r="W3" s="197">
        <v>0.84</v>
      </c>
      <c r="X3" s="197">
        <v>2.08</v>
      </c>
      <c r="Y3" s="197">
        <v>0</v>
      </c>
      <c r="Z3" s="197">
        <v>3.93</v>
      </c>
      <c r="AA3" s="197">
        <v>1.05</v>
      </c>
      <c r="AB3" s="197">
        <v>0</v>
      </c>
      <c r="AC3" s="197">
        <v>2.99</v>
      </c>
      <c r="AD3" s="197">
        <v>12.46</v>
      </c>
      <c r="AE3" s="197">
        <v>0</v>
      </c>
      <c r="AF3" s="197">
        <v>0</v>
      </c>
      <c r="AG3" s="197">
        <v>31.95</v>
      </c>
      <c r="AH3" s="197">
        <v>0</v>
      </c>
      <c r="AI3" s="197">
        <v>15.56</v>
      </c>
      <c r="AJ3" s="197">
        <v>0</v>
      </c>
      <c r="AK3" s="197">
        <v>-5.18</v>
      </c>
      <c r="AL3" s="197">
        <v>0</v>
      </c>
      <c r="AM3" s="197">
        <v>0</v>
      </c>
      <c r="AN3" s="197">
        <v>0</v>
      </c>
      <c r="AO3" s="197">
        <v>-370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</v>
      </c>
      <c r="E4" s="197">
        <v>0</v>
      </c>
      <c r="F4" s="197">
        <v>0</v>
      </c>
      <c r="G4" s="197">
        <v>10.8</v>
      </c>
      <c r="H4" s="197">
        <v>0</v>
      </c>
      <c r="I4" s="197">
        <v>0</v>
      </c>
      <c r="J4" s="197">
        <v>34.659999999999997</v>
      </c>
      <c r="K4" s="197">
        <v>16.36</v>
      </c>
      <c r="L4" s="197">
        <v>0.31</v>
      </c>
      <c r="M4" s="197">
        <v>2.04</v>
      </c>
      <c r="N4" s="197">
        <v>0.83</v>
      </c>
      <c r="O4" s="197">
        <v>2.35</v>
      </c>
      <c r="P4" s="197">
        <v>0.66</v>
      </c>
      <c r="Q4" s="197">
        <v>0.28999999999999998</v>
      </c>
      <c r="R4" s="197">
        <v>0.36</v>
      </c>
      <c r="S4" s="197">
        <v>0.37</v>
      </c>
      <c r="T4" s="197">
        <v>0</v>
      </c>
      <c r="U4" s="197">
        <v>1.66</v>
      </c>
      <c r="V4" s="197">
        <v>0.22</v>
      </c>
      <c r="W4" s="197">
        <v>0.63</v>
      </c>
      <c r="X4" s="197">
        <v>2.08</v>
      </c>
      <c r="Y4" s="197">
        <v>0</v>
      </c>
      <c r="Z4" s="197">
        <v>3.93</v>
      </c>
      <c r="AA4" s="197">
        <v>1.05</v>
      </c>
      <c r="AB4" s="197">
        <v>0</v>
      </c>
      <c r="AC4" s="197">
        <v>2.99</v>
      </c>
      <c r="AD4" s="197">
        <v>12.46</v>
      </c>
      <c r="AE4" s="197">
        <v>0</v>
      </c>
      <c r="AF4" s="197">
        <v>0</v>
      </c>
      <c r="AG4" s="197">
        <v>31.95</v>
      </c>
      <c r="AH4" s="197">
        <v>0</v>
      </c>
      <c r="AI4" s="197">
        <v>15.56</v>
      </c>
      <c r="AJ4" s="197">
        <v>0</v>
      </c>
      <c r="AK4" s="197">
        <v>-5.18</v>
      </c>
      <c r="AL4" s="197">
        <v>0</v>
      </c>
      <c r="AM4" s="197">
        <v>0</v>
      </c>
      <c r="AN4" s="197">
        <v>0</v>
      </c>
      <c r="AO4" s="197">
        <v>-310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</v>
      </c>
      <c r="E5" s="197">
        <v>0</v>
      </c>
      <c r="F5" s="197">
        <v>0</v>
      </c>
      <c r="G5" s="197">
        <v>10.8</v>
      </c>
      <c r="H5" s="197">
        <v>0</v>
      </c>
      <c r="I5" s="197">
        <v>0</v>
      </c>
      <c r="J5" s="197">
        <v>34.659999999999997</v>
      </c>
      <c r="K5" s="197">
        <v>16.36</v>
      </c>
      <c r="L5" s="197">
        <v>0.31</v>
      </c>
      <c r="M5" s="197">
        <v>2.04</v>
      </c>
      <c r="N5" s="197">
        <v>0.83</v>
      </c>
      <c r="O5" s="197">
        <v>2.35</v>
      </c>
      <c r="P5" s="197">
        <v>0.66</v>
      </c>
      <c r="Q5" s="197">
        <v>0.28999999999999998</v>
      </c>
      <c r="R5" s="197">
        <v>0.36</v>
      </c>
      <c r="S5" s="197">
        <v>0.37</v>
      </c>
      <c r="T5" s="197">
        <v>0</v>
      </c>
      <c r="U5" s="197">
        <v>1.66</v>
      </c>
      <c r="V5" s="197">
        <v>0.22</v>
      </c>
      <c r="W5" s="197">
        <v>0.63</v>
      </c>
      <c r="X5" s="197">
        <v>2.08</v>
      </c>
      <c r="Y5" s="197">
        <v>0</v>
      </c>
      <c r="Z5" s="197">
        <v>3.93</v>
      </c>
      <c r="AA5" s="197">
        <v>1.05</v>
      </c>
      <c r="AB5" s="197">
        <v>0</v>
      </c>
      <c r="AC5" s="197">
        <v>2.99</v>
      </c>
      <c r="AD5" s="197">
        <v>12.46</v>
      </c>
      <c r="AE5" s="197">
        <v>0</v>
      </c>
      <c r="AF5" s="197">
        <v>0</v>
      </c>
      <c r="AG5" s="197">
        <v>31.95</v>
      </c>
      <c r="AH5" s="197">
        <v>0</v>
      </c>
      <c r="AI5" s="197">
        <v>15.56</v>
      </c>
      <c r="AJ5" s="197">
        <v>0</v>
      </c>
      <c r="AK5" s="197">
        <v>-5.18</v>
      </c>
      <c r="AL5" s="197">
        <v>0</v>
      </c>
      <c r="AM5" s="197">
        <v>0</v>
      </c>
      <c r="AN5" s="197">
        <v>0</v>
      </c>
      <c r="AO5" s="197">
        <v>-250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</v>
      </c>
      <c r="E6" s="197">
        <v>0</v>
      </c>
      <c r="F6" s="197">
        <v>0</v>
      </c>
      <c r="G6" s="197">
        <v>10.8</v>
      </c>
      <c r="H6" s="197">
        <v>0</v>
      </c>
      <c r="I6" s="197">
        <v>0</v>
      </c>
      <c r="J6" s="197">
        <v>34.659999999999997</v>
      </c>
      <c r="K6" s="197">
        <v>16.36</v>
      </c>
      <c r="L6" s="197">
        <v>0.31</v>
      </c>
      <c r="M6" s="197">
        <v>2.04</v>
      </c>
      <c r="N6" s="197">
        <v>0.83</v>
      </c>
      <c r="O6" s="197">
        <v>2.35</v>
      </c>
      <c r="P6" s="197">
        <v>0.66</v>
      </c>
      <c r="Q6" s="197">
        <v>0.28999999999999998</v>
      </c>
      <c r="R6" s="197">
        <v>0.36</v>
      </c>
      <c r="S6" s="197">
        <v>0.37</v>
      </c>
      <c r="T6" s="197">
        <v>0</v>
      </c>
      <c r="U6" s="197">
        <v>1.66</v>
      </c>
      <c r="V6" s="197">
        <v>0.22</v>
      </c>
      <c r="W6" s="197">
        <v>0.63</v>
      </c>
      <c r="X6" s="197">
        <v>2.08</v>
      </c>
      <c r="Y6" s="197">
        <v>0</v>
      </c>
      <c r="Z6" s="197">
        <v>3.93</v>
      </c>
      <c r="AA6" s="197">
        <v>1.05</v>
      </c>
      <c r="AB6" s="197">
        <v>0</v>
      </c>
      <c r="AC6" s="197">
        <v>2.99</v>
      </c>
      <c r="AD6" s="197">
        <v>12.46</v>
      </c>
      <c r="AE6" s="197">
        <v>0</v>
      </c>
      <c r="AF6" s="197">
        <v>0</v>
      </c>
      <c r="AG6" s="197">
        <v>31.95</v>
      </c>
      <c r="AH6" s="197">
        <v>0</v>
      </c>
      <c r="AI6" s="197">
        <v>15.56</v>
      </c>
      <c r="AJ6" s="197">
        <v>0</v>
      </c>
      <c r="AK6" s="197">
        <v>-5.18</v>
      </c>
      <c r="AL6" s="197">
        <v>0</v>
      </c>
      <c r="AM6" s="197">
        <v>0</v>
      </c>
      <c r="AN6" s="197">
        <v>0</v>
      </c>
      <c r="AO6" s="197">
        <v>-200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12.76</v>
      </c>
      <c r="E7" s="197">
        <v>0</v>
      </c>
      <c r="F7" s="197">
        <v>0</v>
      </c>
      <c r="G7" s="197">
        <v>21.54</v>
      </c>
      <c r="H7" s="197">
        <v>0</v>
      </c>
      <c r="I7" s="197">
        <v>0</v>
      </c>
      <c r="J7" s="197">
        <v>34.659999999999997</v>
      </c>
      <c r="K7" s="197">
        <v>16.36</v>
      </c>
      <c r="L7" s="197">
        <v>0.31</v>
      </c>
      <c r="M7" s="197">
        <v>2.04</v>
      </c>
      <c r="N7" s="197">
        <v>0.83</v>
      </c>
      <c r="O7" s="197">
        <v>2.35</v>
      </c>
      <c r="P7" s="197">
        <v>0.66</v>
      </c>
      <c r="Q7" s="197">
        <v>0.28999999999999998</v>
      </c>
      <c r="R7" s="197">
        <v>0.36</v>
      </c>
      <c r="S7" s="197">
        <v>0.37</v>
      </c>
      <c r="T7" s="197">
        <v>0</v>
      </c>
      <c r="U7" s="197">
        <v>1.66</v>
      </c>
      <c r="V7" s="197">
        <v>0.22</v>
      </c>
      <c r="W7" s="197">
        <v>0.63</v>
      </c>
      <c r="X7" s="197">
        <v>2.08</v>
      </c>
      <c r="Y7" s="197">
        <v>0</v>
      </c>
      <c r="Z7" s="197">
        <v>3.93</v>
      </c>
      <c r="AA7" s="197">
        <v>1.05</v>
      </c>
      <c r="AB7" s="197">
        <v>0</v>
      </c>
      <c r="AC7" s="197">
        <v>2.99</v>
      </c>
      <c r="AD7" s="197">
        <v>12.46</v>
      </c>
      <c r="AE7" s="197">
        <v>0</v>
      </c>
      <c r="AF7" s="197">
        <v>0</v>
      </c>
      <c r="AG7" s="197">
        <v>31.95</v>
      </c>
      <c r="AH7" s="197">
        <v>0</v>
      </c>
      <c r="AI7" s="197">
        <v>15.56</v>
      </c>
      <c r="AJ7" s="197">
        <v>0</v>
      </c>
      <c r="AK7" s="197">
        <v>-5.18</v>
      </c>
      <c r="AL7" s="197">
        <v>0</v>
      </c>
      <c r="AM7" s="197">
        <v>0</v>
      </c>
      <c r="AN7" s="197">
        <v>0</v>
      </c>
      <c r="AO7" s="197">
        <v>-200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14.76</v>
      </c>
      <c r="E8" s="197">
        <v>0</v>
      </c>
      <c r="F8" s="197">
        <v>0</v>
      </c>
      <c r="G8" s="197">
        <v>28.14</v>
      </c>
      <c r="H8" s="197">
        <v>0</v>
      </c>
      <c r="I8" s="197">
        <v>0</v>
      </c>
      <c r="J8" s="197">
        <v>34.659999999999997</v>
      </c>
      <c r="K8" s="197">
        <v>16.36</v>
      </c>
      <c r="L8" s="197">
        <v>0.31</v>
      </c>
      <c r="M8" s="197">
        <v>2.04</v>
      </c>
      <c r="N8" s="197">
        <v>0.83</v>
      </c>
      <c r="O8" s="197">
        <v>2.35</v>
      </c>
      <c r="P8" s="197">
        <v>0.66</v>
      </c>
      <c r="Q8" s="197">
        <v>0.28999999999999998</v>
      </c>
      <c r="R8" s="197">
        <v>0.36</v>
      </c>
      <c r="S8" s="197">
        <v>0.37</v>
      </c>
      <c r="T8" s="197">
        <v>0</v>
      </c>
      <c r="U8" s="197">
        <v>1.66</v>
      </c>
      <c r="V8" s="197">
        <v>0.22</v>
      </c>
      <c r="W8" s="197">
        <v>0.63</v>
      </c>
      <c r="X8" s="197">
        <v>2.08</v>
      </c>
      <c r="Y8" s="197">
        <v>0</v>
      </c>
      <c r="Z8" s="197">
        <v>3.93</v>
      </c>
      <c r="AA8" s="197">
        <v>1.05</v>
      </c>
      <c r="AB8" s="197">
        <v>0</v>
      </c>
      <c r="AC8" s="197">
        <v>2.99</v>
      </c>
      <c r="AD8" s="197">
        <v>12.46</v>
      </c>
      <c r="AE8" s="197">
        <v>0</v>
      </c>
      <c r="AF8" s="197">
        <v>0</v>
      </c>
      <c r="AG8" s="197">
        <v>31.95</v>
      </c>
      <c r="AH8" s="197">
        <v>0</v>
      </c>
      <c r="AI8" s="197">
        <v>15.56</v>
      </c>
      <c r="AJ8" s="197">
        <v>0</v>
      </c>
      <c r="AK8" s="197">
        <v>-5.18</v>
      </c>
      <c r="AL8" s="197">
        <v>0</v>
      </c>
      <c r="AM8" s="197">
        <v>0</v>
      </c>
      <c r="AN8" s="197">
        <v>0</v>
      </c>
      <c r="AO8" s="197">
        <v>-200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14.76</v>
      </c>
      <c r="E9" s="197">
        <v>0</v>
      </c>
      <c r="F9" s="197">
        <v>0</v>
      </c>
      <c r="G9" s="197">
        <v>28.14</v>
      </c>
      <c r="H9" s="197">
        <v>0</v>
      </c>
      <c r="I9" s="197">
        <v>0</v>
      </c>
      <c r="J9" s="197">
        <v>34.659999999999997</v>
      </c>
      <c r="K9" s="197">
        <v>16.36</v>
      </c>
      <c r="L9" s="197">
        <v>0.31</v>
      </c>
      <c r="M9" s="197">
        <v>2.04</v>
      </c>
      <c r="N9" s="197">
        <v>0.83</v>
      </c>
      <c r="O9" s="197">
        <v>2.35</v>
      </c>
      <c r="P9" s="197">
        <v>0.66</v>
      </c>
      <c r="Q9" s="197">
        <v>0.28999999999999998</v>
      </c>
      <c r="R9" s="197">
        <v>0.36</v>
      </c>
      <c r="S9" s="197">
        <v>0.37</v>
      </c>
      <c r="T9" s="197">
        <v>0</v>
      </c>
      <c r="U9" s="197">
        <v>1.66</v>
      </c>
      <c r="V9" s="197">
        <v>0.22</v>
      </c>
      <c r="W9" s="197">
        <v>0.63</v>
      </c>
      <c r="X9" s="197">
        <v>2.08</v>
      </c>
      <c r="Y9" s="197">
        <v>0</v>
      </c>
      <c r="Z9" s="197">
        <v>3.93</v>
      </c>
      <c r="AA9" s="197">
        <v>1.05</v>
      </c>
      <c r="AB9" s="197">
        <v>0</v>
      </c>
      <c r="AC9" s="197">
        <v>2.99</v>
      </c>
      <c r="AD9" s="197">
        <v>12.46</v>
      </c>
      <c r="AE9" s="197">
        <v>0</v>
      </c>
      <c r="AF9" s="197">
        <v>0</v>
      </c>
      <c r="AG9" s="197">
        <v>31.95</v>
      </c>
      <c r="AH9" s="197">
        <v>0</v>
      </c>
      <c r="AI9" s="197">
        <v>15.56</v>
      </c>
      <c r="AJ9" s="197">
        <v>0</v>
      </c>
      <c r="AK9" s="197">
        <v>-5.18</v>
      </c>
      <c r="AL9" s="197">
        <v>0</v>
      </c>
      <c r="AM9" s="197">
        <v>0</v>
      </c>
      <c r="AN9" s="197">
        <v>0</v>
      </c>
      <c r="AO9" s="197">
        <v>-200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14.76</v>
      </c>
      <c r="E10" s="197">
        <v>0</v>
      </c>
      <c r="F10" s="197">
        <v>0</v>
      </c>
      <c r="G10" s="197">
        <v>28.14</v>
      </c>
      <c r="H10" s="197">
        <v>0</v>
      </c>
      <c r="I10" s="197">
        <v>0</v>
      </c>
      <c r="J10" s="197">
        <v>34.659999999999997</v>
      </c>
      <c r="K10" s="197">
        <v>16.36</v>
      </c>
      <c r="L10" s="197">
        <v>0.31</v>
      </c>
      <c r="M10" s="197">
        <v>2.04</v>
      </c>
      <c r="N10" s="197">
        <v>0.83</v>
      </c>
      <c r="O10" s="197">
        <v>2.35</v>
      </c>
      <c r="P10" s="197">
        <v>0.66</v>
      </c>
      <c r="Q10" s="197">
        <v>0.28999999999999998</v>
      </c>
      <c r="R10" s="197">
        <v>0.36</v>
      </c>
      <c r="S10" s="197">
        <v>0.37</v>
      </c>
      <c r="T10" s="197">
        <v>0</v>
      </c>
      <c r="U10" s="197">
        <v>1.66</v>
      </c>
      <c r="V10" s="197">
        <v>0.22</v>
      </c>
      <c r="W10" s="197">
        <v>0.63</v>
      </c>
      <c r="X10" s="197">
        <v>2.08</v>
      </c>
      <c r="Y10" s="197">
        <v>0</v>
      </c>
      <c r="Z10" s="197">
        <v>3.93</v>
      </c>
      <c r="AA10" s="197">
        <v>1.05</v>
      </c>
      <c r="AB10" s="197">
        <v>0</v>
      </c>
      <c r="AC10" s="197">
        <v>2.99</v>
      </c>
      <c r="AD10" s="197">
        <v>12.46</v>
      </c>
      <c r="AE10" s="197">
        <v>0</v>
      </c>
      <c r="AF10" s="197">
        <v>0</v>
      </c>
      <c r="AG10" s="197">
        <v>31.95</v>
      </c>
      <c r="AH10" s="197">
        <v>0</v>
      </c>
      <c r="AI10" s="197">
        <v>15.56</v>
      </c>
      <c r="AJ10" s="197">
        <v>0</v>
      </c>
      <c r="AK10" s="197">
        <v>-5.18</v>
      </c>
      <c r="AL10" s="197">
        <v>0</v>
      </c>
      <c r="AM10" s="197">
        <v>0</v>
      </c>
      <c r="AN10" s="197">
        <v>0</v>
      </c>
      <c r="AO10" s="197">
        <v>-170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14.76</v>
      </c>
      <c r="E11" s="197">
        <v>0</v>
      </c>
      <c r="F11" s="197">
        <v>0</v>
      </c>
      <c r="G11" s="197">
        <v>28.14</v>
      </c>
      <c r="H11" s="197">
        <v>0</v>
      </c>
      <c r="I11" s="197">
        <v>0</v>
      </c>
      <c r="J11" s="197">
        <v>34.659999999999997</v>
      </c>
      <c r="K11" s="197">
        <v>16.36</v>
      </c>
      <c r="L11" s="197">
        <v>0.31</v>
      </c>
      <c r="M11" s="197">
        <v>2.04</v>
      </c>
      <c r="N11" s="197">
        <v>0.83</v>
      </c>
      <c r="O11" s="197">
        <v>2.35</v>
      </c>
      <c r="P11" s="197">
        <v>0.66</v>
      </c>
      <c r="Q11" s="197">
        <v>0.28999999999999998</v>
      </c>
      <c r="R11" s="197">
        <v>0.36</v>
      </c>
      <c r="S11" s="197">
        <v>0.37</v>
      </c>
      <c r="T11" s="197">
        <v>0</v>
      </c>
      <c r="U11" s="197">
        <v>1.66</v>
      </c>
      <c r="V11" s="197">
        <v>0.22</v>
      </c>
      <c r="W11" s="197">
        <v>0.63</v>
      </c>
      <c r="X11" s="197">
        <v>2.08</v>
      </c>
      <c r="Y11" s="197">
        <v>0</v>
      </c>
      <c r="Z11" s="197">
        <v>3.93</v>
      </c>
      <c r="AA11" s="197">
        <v>1.05</v>
      </c>
      <c r="AB11" s="197">
        <v>0</v>
      </c>
      <c r="AC11" s="197">
        <v>2.99</v>
      </c>
      <c r="AD11" s="197">
        <v>12.46</v>
      </c>
      <c r="AE11" s="197">
        <v>0</v>
      </c>
      <c r="AF11" s="197">
        <v>0</v>
      </c>
      <c r="AG11" s="197">
        <v>31.95</v>
      </c>
      <c r="AH11" s="197">
        <v>0</v>
      </c>
      <c r="AI11" s="197">
        <v>15.56</v>
      </c>
      <c r="AJ11" s="197">
        <v>0</v>
      </c>
      <c r="AK11" s="197">
        <v>-5.18</v>
      </c>
      <c r="AL11" s="197">
        <v>0</v>
      </c>
      <c r="AM11" s="197">
        <v>0</v>
      </c>
      <c r="AN11" s="197">
        <v>0</v>
      </c>
      <c r="AO11" s="197">
        <v>-130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14.76</v>
      </c>
      <c r="E12" s="197">
        <v>0</v>
      </c>
      <c r="F12" s="197">
        <v>0</v>
      </c>
      <c r="G12" s="197">
        <v>28.14</v>
      </c>
      <c r="H12" s="197">
        <v>0</v>
      </c>
      <c r="I12" s="197">
        <v>0</v>
      </c>
      <c r="J12" s="197">
        <v>34.659999999999997</v>
      </c>
      <c r="K12" s="197">
        <v>16.36</v>
      </c>
      <c r="L12" s="197">
        <v>0.31</v>
      </c>
      <c r="M12" s="197">
        <v>2.04</v>
      </c>
      <c r="N12" s="197">
        <v>0.83</v>
      </c>
      <c r="O12" s="197">
        <v>2.35</v>
      </c>
      <c r="P12" s="197">
        <v>0.66</v>
      </c>
      <c r="Q12" s="197">
        <v>0.28999999999999998</v>
      </c>
      <c r="R12" s="197">
        <v>0.36</v>
      </c>
      <c r="S12" s="197">
        <v>0.37</v>
      </c>
      <c r="T12" s="197">
        <v>0</v>
      </c>
      <c r="U12" s="197">
        <v>1.66</v>
      </c>
      <c r="V12" s="197">
        <v>0.22</v>
      </c>
      <c r="W12" s="197">
        <v>0.63</v>
      </c>
      <c r="X12" s="197">
        <v>2.08</v>
      </c>
      <c r="Y12" s="197">
        <v>0</v>
      </c>
      <c r="Z12" s="197">
        <v>3.93</v>
      </c>
      <c r="AA12" s="197">
        <v>1.05</v>
      </c>
      <c r="AB12" s="197">
        <v>0</v>
      </c>
      <c r="AC12" s="197">
        <v>8.7799999999999994</v>
      </c>
      <c r="AD12" s="197">
        <v>12.46</v>
      </c>
      <c r="AE12" s="197">
        <v>0</v>
      </c>
      <c r="AF12" s="197">
        <v>0</v>
      </c>
      <c r="AG12" s="197">
        <v>37.65</v>
      </c>
      <c r="AH12" s="197">
        <v>0</v>
      </c>
      <c r="AI12" s="197">
        <v>15.56</v>
      </c>
      <c r="AJ12" s="197">
        <v>0</v>
      </c>
      <c r="AK12" s="197">
        <v>-5.18</v>
      </c>
      <c r="AL12" s="197">
        <v>0</v>
      </c>
      <c r="AM12" s="197">
        <v>0</v>
      </c>
      <c r="AN12" s="197">
        <v>0</v>
      </c>
      <c r="AO12" s="197">
        <v>-104.16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14.76</v>
      </c>
      <c r="E13" s="197">
        <v>0</v>
      </c>
      <c r="F13" s="197">
        <v>0</v>
      </c>
      <c r="G13" s="197">
        <v>28.14</v>
      </c>
      <c r="H13" s="197">
        <v>0</v>
      </c>
      <c r="I13" s="197">
        <v>0</v>
      </c>
      <c r="J13" s="197">
        <v>34.659999999999997</v>
      </c>
      <c r="K13" s="197">
        <v>16.36</v>
      </c>
      <c r="L13" s="197">
        <v>0.31</v>
      </c>
      <c r="M13" s="197">
        <v>2.04</v>
      </c>
      <c r="N13" s="197">
        <v>0.83</v>
      </c>
      <c r="O13" s="197">
        <v>2.35</v>
      </c>
      <c r="P13" s="197">
        <v>0.66</v>
      </c>
      <c r="Q13" s="197">
        <v>0.28999999999999998</v>
      </c>
      <c r="R13" s="197">
        <v>0.36</v>
      </c>
      <c r="S13" s="197">
        <v>0.37</v>
      </c>
      <c r="T13" s="197">
        <v>0</v>
      </c>
      <c r="U13" s="197">
        <v>1.66</v>
      </c>
      <c r="V13" s="197">
        <v>0.22</v>
      </c>
      <c r="W13" s="197">
        <v>0.63</v>
      </c>
      <c r="X13" s="197">
        <v>2.08</v>
      </c>
      <c r="Y13" s="197">
        <v>0</v>
      </c>
      <c r="Z13" s="197">
        <v>3.93</v>
      </c>
      <c r="AA13" s="197">
        <v>1.05</v>
      </c>
      <c r="AB13" s="197">
        <v>0</v>
      </c>
      <c r="AC13" s="197">
        <v>8.7799999999999994</v>
      </c>
      <c r="AD13" s="197">
        <v>12.46</v>
      </c>
      <c r="AE13" s="197">
        <v>0</v>
      </c>
      <c r="AF13" s="197">
        <v>0</v>
      </c>
      <c r="AG13" s="197">
        <v>37.65</v>
      </c>
      <c r="AH13" s="197">
        <v>0</v>
      </c>
      <c r="AI13" s="197">
        <v>15.56</v>
      </c>
      <c r="AJ13" s="197">
        <v>0</v>
      </c>
      <c r="AK13" s="197">
        <v>-35</v>
      </c>
      <c r="AL13" s="197">
        <v>0</v>
      </c>
      <c r="AM13" s="197">
        <v>0</v>
      </c>
      <c r="AN13" s="197">
        <v>0</v>
      </c>
      <c r="AO13" s="197">
        <v>-90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14.76</v>
      </c>
      <c r="E14" s="197">
        <v>0</v>
      </c>
      <c r="F14" s="197">
        <v>0</v>
      </c>
      <c r="G14" s="197">
        <v>28.14</v>
      </c>
      <c r="H14" s="197">
        <v>0</v>
      </c>
      <c r="I14" s="197">
        <v>0</v>
      </c>
      <c r="J14" s="197">
        <v>34.659999999999997</v>
      </c>
      <c r="K14" s="197">
        <v>16.36</v>
      </c>
      <c r="L14" s="197">
        <v>0.31</v>
      </c>
      <c r="M14" s="197">
        <v>2.04</v>
      </c>
      <c r="N14" s="197">
        <v>0.83</v>
      </c>
      <c r="O14" s="197">
        <v>2.35</v>
      </c>
      <c r="P14" s="197">
        <v>0.66</v>
      </c>
      <c r="Q14" s="197">
        <v>0.28999999999999998</v>
      </c>
      <c r="R14" s="197">
        <v>0.36</v>
      </c>
      <c r="S14" s="197">
        <v>0.37</v>
      </c>
      <c r="T14" s="197">
        <v>0</v>
      </c>
      <c r="U14" s="197">
        <v>1.66</v>
      </c>
      <c r="V14" s="197">
        <v>0.22</v>
      </c>
      <c r="W14" s="197">
        <v>0.63</v>
      </c>
      <c r="X14" s="197">
        <v>2.08</v>
      </c>
      <c r="Y14" s="197">
        <v>0</v>
      </c>
      <c r="Z14" s="197">
        <v>3.93</v>
      </c>
      <c r="AA14" s="197">
        <v>1.05</v>
      </c>
      <c r="AB14" s="197">
        <v>0</v>
      </c>
      <c r="AC14" s="197">
        <v>8.5399999999999991</v>
      </c>
      <c r="AD14" s="197">
        <v>12.46</v>
      </c>
      <c r="AE14" s="197">
        <v>0</v>
      </c>
      <c r="AF14" s="197">
        <v>0</v>
      </c>
      <c r="AG14" s="197">
        <v>37.65</v>
      </c>
      <c r="AH14" s="197">
        <v>0</v>
      </c>
      <c r="AI14" s="197">
        <v>15.56</v>
      </c>
      <c r="AJ14" s="197">
        <v>0</v>
      </c>
      <c r="AK14" s="197">
        <v>-35</v>
      </c>
      <c r="AL14" s="197">
        <v>0</v>
      </c>
      <c r="AM14" s="197">
        <v>0</v>
      </c>
      <c r="AN14" s="197">
        <v>0</v>
      </c>
      <c r="AO14" s="197">
        <v>-90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14.76</v>
      </c>
      <c r="E15" s="197">
        <v>0</v>
      </c>
      <c r="F15" s="197">
        <v>0</v>
      </c>
      <c r="G15" s="197">
        <v>28.14</v>
      </c>
      <c r="H15" s="197">
        <v>0</v>
      </c>
      <c r="I15" s="197">
        <v>0</v>
      </c>
      <c r="J15" s="197">
        <v>24.37</v>
      </c>
      <c r="K15" s="197">
        <v>16.36</v>
      </c>
      <c r="L15" s="197">
        <v>0.31</v>
      </c>
      <c r="M15" s="197">
        <v>2.04</v>
      </c>
      <c r="N15" s="197">
        <v>0.83</v>
      </c>
      <c r="O15" s="197">
        <v>2.35</v>
      </c>
      <c r="P15" s="197">
        <v>0.66</v>
      </c>
      <c r="Q15" s="197">
        <v>0.28999999999999998</v>
      </c>
      <c r="R15" s="197">
        <v>0.36</v>
      </c>
      <c r="S15" s="197">
        <v>0.37</v>
      </c>
      <c r="T15" s="197">
        <v>0</v>
      </c>
      <c r="U15" s="197">
        <v>1.66</v>
      </c>
      <c r="V15" s="197">
        <v>0.22</v>
      </c>
      <c r="W15" s="197">
        <v>0.63</v>
      </c>
      <c r="X15" s="197">
        <v>2.08</v>
      </c>
      <c r="Y15" s="197">
        <v>0</v>
      </c>
      <c r="Z15" s="197">
        <v>3.93</v>
      </c>
      <c r="AA15" s="197">
        <v>1.05</v>
      </c>
      <c r="AB15" s="197">
        <v>0</v>
      </c>
      <c r="AC15" s="197">
        <v>8.5399999999999991</v>
      </c>
      <c r="AD15" s="197">
        <v>12.46</v>
      </c>
      <c r="AE15" s="197">
        <v>0</v>
      </c>
      <c r="AF15" s="197">
        <v>0</v>
      </c>
      <c r="AG15" s="197">
        <v>37.65</v>
      </c>
      <c r="AH15" s="197">
        <v>0</v>
      </c>
      <c r="AI15" s="197">
        <v>15.56</v>
      </c>
      <c r="AJ15" s="197">
        <v>0</v>
      </c>
      <c r="AK15" s="197">
        <v>-35</v>
      </c>
      <c r="AL15" s="197">
        <v>0</v>
      </c>
      <c r="AM15" s="197">
        <v>0</v>
      </c>
      <c r="AN15" s="197">
        <v>0</v>
      </c>
      <c r="AO15" s="197">
        <v>-90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14.76</v>
      </c>
      <c r="E16" s="197">
        <v>0</v>
      </c>
      <c r="F16" s="197">
        <v>0</v>
      </c>
      <c r="G16" s="197">
        <v>28.14</v>
      </c>
      <c r="H16" s="197">
        <v>0</v>
      </c>
      <c r="I16" s="197">
        <v>0</v>
      </c>
      <c r="J16" s="197">
        <v>28.78</v>
      </c>
      <c r="K16" s="197">
        <v>16.36</v>
      </c>
      <c r="L16" s="197">
        <v>0.31</v>
      </c>
      <c r="M16" s="197">
        <v>2.04</v>
      </c>
      <c r="N16" s="197">
        <v>0.83</v>
      </c>
      <c r="O16" s="197">
        <v>2.35</v>
      </c>
      <c r="P16" s="197">
        <v>0.66</v>
      </c>
      <c r="Q16" s="197">
        <v>0.28999999999999998</v>
      </c>
      <c r="R16" s="197">
        <v>0.36</v>
      </c>
      <c r="S16" s="197">
        <v>0.37</v>
      </c>
      <c r="T16" s="197">
        <v>0</v>
      </c>
      <c r="U16" s="197">
        <v>1.66</v>
      </c>
      <c r="V16" s="197">
        <v>0.22</v>
      </c>
      <c r="W16" s="197">
        <v>0.63</v>
      </c>
      <c r="X16" s="197">
        <v>2.08</v>
      </c>
      <c r="Y16" s="197">
        <v>0</v>
      </c>
      <c r="Z16" s="197">
        <v>3.93</v>
      </c>
      <c r="AA16" s="197">
        <v>1.05</v>
      </c>
      <c r="AB16" s="197">
        <v>0</v>
      </c>
      <c r="AC16" s="197">
        <v>8.5399999999999991</v>
      </c>
      <c r="AD16" s="197">
        <v>12.46</v>
      </c>
      <c r="AE16" s="197">
        <v>0</v>
      </c>
      <c r="AF16" s="197">
        <v>0</v>
      </c>
      <c r="AG16" s="197">
        <v>37.65</v>
      </c>
      <c r="AH16" s="197">
        <v>0</v>
      </c>
      <c r="AI16" s="197">
        <v>15.56</v>
      </c>
      <c r="AJ16" s="197">
        <v>0</v>
      </c>
      <c r="AK16" s="197">
        <v>-35</v>
      </c>
      <c r="AL16" s="197">
        <v>0</v>
      </c>
      <c r="AM16" s="197">
        <v>0</v>
      </c>
      <c r="AN16" s="197">
        <v>0</v>
      </c>
      <c r="AO16" s="197">
        <v>-90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14.76</v>
      </c>
      <c r="E17" s="197">
        <v>0</v>
      </c>
      <c r="F17" s="197">
        <v>0</v>
      </c>
      <c r="G17" s="197">
        <v>28.14</v>
      </c>
      <c r="H17" s="197">
        <v>0</v>
      </c>
      <c r="I17" s="197">
        <v>0</v>
      </c>
      <c r="J17" s="197">
        <v>34.03</v>
      </c>
      <c r="K17" s="197">
        <v>16.36</v>
      </c>
      <c r="L17" s="197">
        <v>0.31</v>
      </c>
      <c r="M17" s="197">
        <v>2.04</v>
      </c>
      <c r="N17" s="197">
        <v>0.83</v>
      </c>
      <c r="O17" s="197">
        <v>2.35</v>
      </c>
      <c r="P17" s="197">
        <v>0.66</v>
      </c>
      <c r="Q17" s="197">
        <v>0.28999999999999998</v>
      </c>
      <c r="R17" s="197">
        <v>0.36</v>
      </c>
      <c r="S17" s="197">
        <v>0.37</v>
      </c>
      <c r="T17" s="197">
        <v>0</v>
      </c>
      <c r="U17" s="197">
        <v>1.66</v>
      </c>
      <c r="V17" s="197">
        <v>0.22</v>
      </c>
      <c r="W17" s="197">
        <v>0.63</v>
      </c>
      <c r="X17" s="197">
        <v>2.08</v>
      </c>
      <c r="Y17" s="197">
        <v>0</v>
      </c>
      <c r="Z17" s="197">
        <v>3.93</v>
      </c>
      <c r="AA17" s="197">
        <v>1.05</v>
      </c>
      <c r="AB17" s="197">
        <v>0</v>
      </c>
      <c r="AC17" s="197">
        <v>2.29</v>
      </c>
      <c r="AD17" s="197">
        <v>12.46</v>
      </c>
      <c r="AE17" s="197">
        <v>0</v>
      </c>
      <c r="AF17" s="197">
        <v>0</v>
      </c>
      <c r="AG17" s="197">
        <v>31.95</v>
      </c>
      <c r="AH17" s="197">
        <v>0</v>
      </c>
      <c r="AI17" s="197">
        <v>15.56</v>
      </c>
      <c r="AJ17" s="197">
        <v>0</v>
      </c>
      <c r="AK17" s="197">
        <v>-35</v>
      </c>
      <c r="AL17" s="197">
        <v>0</v>
      </c>
      <c r="AM17" s="197">
        <v>0</v>
      </c>
      <c r="AN17" s="197">
        <v>0</v>
      </c>
      <c r="AO17" s="197">
        <v>-40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14.76</v>
      </c>
      <c r="E18" s="197">
        <v>0</v>
      </c>
      <c r="F18" s="197">
        <v>0</v>
      </c>
      <c r="G18" s="197">
        <v>28.14</v>
      </c>
      <c r="H18" s="197">
        <v>0</v>
      </c>
      <c r="I18" s="197">
        <v>0</v>
      </c>
      <c r="J18" s="197">
        <v>34.659999999999997</v>
      </c>
      <c r="K18" s="197">
        <v>16.36</v>
      </c>
      <c r="L18" s="197">
        <v>0.31</v>
      </c>
      <c r="M18" s="197">
        <v>2.04</v>
      </c>
      <c r="N18" s="197">
        <v>0.83</v>
      </c>
      <c r="O18" s="197">
        <v>2.35</v>
      </c>
      <c r="P18" s="197">
        <v>0.66</v>
      </c>
      <c r="Q18" s="197">
        <v>0.28999999999999998</v>
      </c>
      <c r="R18" s="197">
        <v>0.36</v>
      </c>
      <c r="S18" s="197">
        <v>0.37</v>
      </c>
      <c r="T18" s="197">
        <v>0</v>
      </c>
      <c r="U18" s="197">
        <v>1.66</v>
      </c>
      <c r="V18" s="197">
        <v>0.22</v>
      </c>
      <c r="W18" s="197">
        <v>0.63</v>
      </c>
      <c r="X18" s="197">
        <v>2.08</v>
      </c>
      <c r="Y18" s="197">
        <v>0</v>
      </c>
      <c r="Z18" s="197">
        <v>3.93</v>
      </c>
      <c r="AA18" s="197">
        <v>1.05</v>
      </c>
      <c r="AB18" s="197">
        <v>0</v>
      </c>
      <c r="AC18" s="197">
        <v>2.29</v>
      </c>
      <c r="AD18" s="197">
        <v>12.46</v>
      </c>
      <c r="AE18" s="197">
        <v>0</v>
      </c>
      <c r="AF18" s="197">
        <v>0</v>
      </c>
      <c r="AG18" s="197">
        <v>31.95</v>
      </c>
      <c r="AH18" s="197">
        <v>0</v>
      </c>
      <c r="AI18" s="197">
        <v>15.56</v>
      </c>
      <c r="AJ18" s="197">
        <v>0</v>
      </c>
      <c r="AK18" s="197">
        <v>-35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14.76</v>
      </c>
      <c r="E19" s="197">
        <v>0</v>
      </c>
      <c r="F19" s="197">
        <v>0</v>
      </c>
      <c r="G19" s="197">
        <v>28.14</v>
      </c>
      <c r="H19" s="197">
        <v>0</v>
      </c>
      <c r="I19" s="197">
        <v>0</v>
      </c>
      <c r="J19" s="197">
        <v>34.659999999999997</v>
      </c>
      <c r="K19" s="197">
        <v>16.36</v>
      </c>
      <c r="L19" s="197">
        <v>0.31</v>
      </c>
      <c r="M19" s="197">
        <v>2.04</v>
      </c>
      <c r="N19" s="197">
        <v>0.83</v>
      </c>
      <c r="O19" s="197">
        <v>2.35</v>
      </c>
      <c r="P19" s="197">
        <v>0.66</v>
      </c>
      <c r="Q19" s="197">
        <v>0.28999999999999998</v>
      </c>
      <c r="R19" s="197">
        <v>0.36</v>
      </c>
      <c r="S19" s="197">
        <v>0.37</v>
      </c>
      <c r="T19" s="197">
        <v>0</v>
      </c>
      <c r="U19" s="197">
        <v>1.66</v>
      </c>
      <c r="V19" s="197">
        <v>0.22</v>
      </c>
      <c r="W19" s="197">
        <v>0.63</v>
      </c>
      <c r="X19" s="197">
        <v>2.08</v>
      </c>
      <c r="Y19" s="197">
        <v>0</v>
      </c>
      <c r="Z19" s="197">
        <v>3.93</v>
      </c>
      <c r="AA19" s="197">
        <v>1.05</v>
      </c>
      <c r="AB19" s="197">
        <v>0</v>
      </c>
      <c r="AC19" s="197">
        <v>2.29</v>
      </c>
      <c r="AD19" s="197">
        <v>12.46</v>
      </c>
      <c r="AE19" s="197">
        <v>0</v>
      </c>
      <c r="AF19" s="197">
        <v>0</v>
      </c>
      <c r="AG19" s="197">
        <v>31.59</v>
      </c>
      <c r="AH19" s="197">
        <v>0</v>
      </c>
      <c r="AI19" s="197">
        <v>15.56</v>
      </c>
      <c r="AJ19" s="197">
        <v>0</v>
      </c>
      <c r="AK19" s="197">
        <v>-35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14.76</v>
      </c>
      <c r="E20" s="197">
        <v>0</v>
      </c>
      <c r="F20" s="197">
        <v>0</v>
      </c>
      <c r="G20" s="197">
        <v>28.14</v>
      </c>
      <c r="H20" s="197">
        <v>0</v>
      </c>
      <c r="I20" s="197">
        <v>0</v>
      </c>
      <c r="J20" s="197">
        <v>34.659999999999997</v>
      </c>
      <c r="K20" s="197">
        <v>16.36</v>
      </c>
      <c r="L20" s="197">
        <v>0.31</v>
      </c>
      <c r="M20" s="197">
        <v>2.04</v>
      </c>
      <c r="N20" s="197">
        <v>0.83</v>
      </c>
      <c r="O20" s="197">
        <v>2.35</v>
      </c>
      <c r="P20" s="197">
        <v>0.66</v>
      </c>
      <c r="Q20" s="197">
        <v>0.28999999999999998</v>
      </c>
      <c r="R20" s="197">
        <v>0.36</v>
      </c>
      <c r="S20" s="197">
        <v>0.37</v>
      </c>
      <c r="T20" s="197">
        <v>0</v>
      </c>
      <c r="U20" s="197">
        <v>1.66</v>
      </c>
      <c r="V20" s="197">
        <v>0.22</v>
      </c>
      <c r="W20" s="197">
        <v>0.63</v>
      </c>
      <c r="X20" s="197">
        <v>2.08</v>
      </c>
      <c r="Y20" s="197">
        <v>0</v>
      </c>
      <c r="Z20" s="197">
        <v>3.93</v>
      </c>
      <c r="AA20" s="197">
        <v>1.05</v>
      </c>
      <c r="AB20" s="197">
        <v>0</v>
      </c>
      <c r="AC20" s="197">
        <v>2.99</v>
      </c>
      <c r="AD20" s="197">
        <v>12.46</v>
      </c>
      <c r="AE20" s="197">
        <v>0</v>
      </c>
      <c r="AF20" s="197">
        <v>0</v>
      </c>
      <c r="AG20" s="197">
        <v>31.59</v>
      </c>
      <c r="AH20" s="197">
        <v>0</v>
      </c>
      <c r="AI20" s="197">
        <v>15.56</v>
      </c>
      <c r="AJ20" s="197">
        <v>0</v>
      </c>
      <c r="AK20" s="197">
        <v>-35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14.76</v>
      </c>
      <c r="E21" s="197">
        <v>0</v>
      </c>
      <c r="F21" s="197">
        <v>0</v>
      </c>
      <c r="G21" s="197">
        <v>28.14</v>
      </c>
      <c r="H21" s="197">
        <v>0</v>
      </c>
      <c r="I21" s="197">
        <v>0</v>
      </c>
      <c r="J21" s="197">
        <v>34.659999999999997</v>
      </c>
      <c r="K21" s="197">
        <v>16.36</v>
      </c>
      <c r="L21" s="197">
        <v>0.31</v>
      </c>
      <c r="M21" s="197">
        <v>2.04</v>
      </c>
      <c r="N21" s="197">
        <v>0.83</v>
      </c>
      <c r="O21" s="197">
        <v>2.35</v>
      </c>
      <c r="P21" s="197">
        <v>0.66</v>
      </c>
      <c r="Q21" s="197">
        <v>0.28999999999999998</v>
      </c>
      <c r="R21" s="197">
        <v>0.36</v>
      </c>
      <c r="S21" s="197">
        <v>0.37</v>
      </c>
      <c r="T21" s="197">
        <v>0</v>
      </c>
      <c r="U21" s="197">
        <v>1.66</v>
      </c>
      <c r="V21" s="197">
        <v>0.22</v>
      </c>
      <c r="W21" s="197">
        <v>0.63</v>
      </c>
      <c r="X21" s="197">
        <v>2.08</v>
      </c>
      <c r="Y21" s="197">
        <v>0</v>
      </c>
      <c r="Z21" s="197">
        <v>3.93</v>
      </c>
      <c r="AA21" s="197">
        <v>1.05</v>
      </c>
      <c r="AB21" s="197">
        <v>0</v>
      </c>
      <c r="AC21" s="197">
        <v>2.99</v>
      </c>
      <c r="AD21" s="197">
        <v>12.46</v>
      </c>
      <c r="AE21" s="197">
        <v>0</v>
      </c>
      <c r="AF21" s="197">
        <v>0</v>
      </c>
      <c r="AG21" s="197">
        <v>31.59</v>
      </c>
      <c r="AH21" s="197">
        <v>0</v>
      </c>
      <c r="AI21" s="197">
        <v>15.56</v>
      </c>
      <c r="AJ21" s="197">
        <v>0</v>
      </c>
      <c r="AK21" s="197">
        <v>-35</v>
      </c>
      <c r="AL21" s="197">
        <v>0</v>
      </c>
      <c r="AM21" s="197">
        <v>0</v>
      </c>
      <c r="AN21" s="197">
        <v>0</v>
      </c>
      <c r="AO21" s="197">
        <v>-50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14.76</v>
      </c>
      <c r="E22" s="197">
        <v>0</v>
      </c>
      <c r="F22" s="197">
        <v>0</v>
      </c>
      <c r="G22" s="197">
        <v>28.14</v>
      </c>
      <c r="H22" s="197">
        <v>0</v>
      </c>
      <c r="I22" s="197">
        <v>0</v>
      </c>
      <c r="J22" s="197">
        <v>34.659999999999997</v>
      </c>
      <c r="K22" s="197">
        <v>16.36</v>
      </c>
      <c r="L22" s="197">
        <v>0.31</v>
      </c>
      <c r="M22" s="197">
        <v>2.04</v>
      </c>
      <c r="N22" s="197">
        <v>0.83</v>
      </c>
      <c r="O22" s="197">
        <v>2.35</v>
      </c>
      <c r="P22" s="197">
        <v>0.66</v>
      </c>
      <c r="Q22" s="197">
        <v>0.28999999999999998</v>
      </c>
      <c r="R22" s="197">
        <v>0.36</v>
      </c>
      <c r="S22" s="197">
        <v>0.37</v>
      </c>
      <c r="T22" s="197">
        <v>0</v>
      </c>
      <c r="U22" s="197">
        <v>1.66</v>
      </c>
      <c r="V22" s="197">
        <v>0.22</v>
      </c>
      <c r="W22" s="197">
        <v>0.63</v>
      </c>
      <c r="X22" s="197">
        <v>2.08</v>
      </c>
      <c r="Y22" s="197">
        <v>0</v>
      </c>
      <c r="Z22" s="197">
        <v>3.93</v>
      </c>
      <c r="AA22" s="197">
        <v>1.05</v>
      </c>
      <c r="AB22" s="197">
        <v>0</v>
      </c>
      <c r="AC22" s="197">
        <v>2.99</v>
      </c>
      <c r="AD22" s="197">
        <v>12.46</v>
      </c>
      <c r="AE22" s="197">
        <v>0</v>
      </c>
      <c r="AF22" s="197">
        <v>0</v>
      </c>
      <c r="AG22" s="197">
        <v>31.59</v>
      </c>
      <c r="AH22" s="197">
        <v>0</v>
      </c>
      <c r="AI22" s="197">
        <v>15.56</v>
      </c>
      <c r="AJ22" s="197">
        <v>0</v>
      </c>
      <c r="AK22" s="197">
        <v>-35</v>
      </c>
      <c r="AL22" s="197">
        <v>0</v>
      </c>
      <c r="AM22" s="197">
        <v>0</v>
      </c>
      <c r="AN22" s="197">
        <v>0</v>
      </c>
      <c r="AO22" s="197">
        <v>-90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14.76</v>
      </c>
      <c r="E23" s="197">
        <v>0</v>
      </c>
      <c r="F23" s="197">
        <v>0</v>
      </c>
      <c r="G23" s="197">
        <v>28.14</v>
      </c>
      <c r="H23" s="197">
        <v>0</v>
      </c>
      <c r="I23" s="197">
        <v>0</v>
      </c>
      <c r="J23" s="197">
        <v>34.659999999999997</v>
      </c>
      <c r="K23" s="197">
        <v>16.36</v>
      </c>
      <c r="L23" s="197">
        <v>0.31</v>
      </c>
      <c r="M23" s="197">
        <v>2.04</v>
      </c>
      <c r="N23" s="197">
        <v>0.83</v>
      </c>
      <c r="O23" s="197">
        <v>2.35</v>
      </c>
      <c r="P23" s="197">
        <v>0.66</v>
      </c>
      <c r="Q23" s="197">
        <v>0.28999999999999998</v>
      </c>
      <c r="R23" s="197">
        <v>0.36</v>
      </c>
      <c r="S23" s="197">
        <v>0.37</v>
      </c>
      <c r="T23" s="197">
        <v>0</v>
      </c>
      <c r="U23" s="197">
        <v>1.66</v>
      </c>
      <c r="V23" s="197">
        <v>0.22</v>
      </c>
      <c r="W23" s="197">
        <v>0.63</v>
      </c>
      <c r="X23" s="197">
        <v>2.08</v>
      </c>
      <c r="Y23" s="197">
        <v>0</v>
      </c>
      <c r="Z23" s="197">
        <v>3.93</v>
      </c>
      <c r="AA23" s="197">
        <v>1.05</v>
      </c>
      <c r="AB23" s="197">
        <v>0</v>
      </c>
      <c r="AC23" s="197">
        <v>2.99</v>
      </c>
      <c r="AD23" s="197">
        <v>12.46</v>
      </c>
      <c r="AE23" s="197">
        <v>0</v>
      </c>
      <c r="AF23" s="197">
        <v>0</v>
      </c>
      <c r="AG23" s="197">
        <v>31.59</v>
      </c>
      <c r="AH23" s="197">
        <v>0</v>
      </c>
      <c r="AI23" s="197">
        <v>15.56</v>
      </c>
      <c r="AJ23" s="197">
        <v>0</v>
      </c>
      <c r="AK23" s="197">
        <v>-35</v>
      </c>
      <c r="AL23" s="197">
        <v>0</v>
      </c>
      <c r="AM23" s="197">
        <v>0</v>
      </c>
      <c r="AN23" s="197">
        <v>0</v>
      </c>
      <c r="AO23" s="197">
        <v>-90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14.76</v>
      </c>
      <c r="E24" s="197">
        <v>0</v>
      </c>
      <c r="F24" s="197">
        <v>0</v>
      </c>
      <c r="G24" s="197">
        <v>28.14</v>
      </c>
      <c r="H24" s="197">
        <v>0</v>
      </c>
      <c r="I24" s="197">
        <v>0</v>
      </c>
      <c r="J24" s="197">
        <v>34.659999999999997</v>
      </c>
      <c r="K24" s="197">
        <v>16.36</v>
      </c>
      <c r="L24" s="197">
        <v>0.31</v>
      </c>
      <c r="M24" s="197">
        <v>2.04</v>
      </c>
      <c r="N24" s="197">
        <v>0.83</v>
      </c>
      <c r="O24" s="197">
        <v>2.35</v>
      </c>
      <c r="P24" s="197">
        <v>0.66</v>
      </c>
      <c r="Q24" s="197">
        <v>0.28999999999999998</v>
      </c>
      <c r="R24" s="197">
        <v>0.36</v>
      </c>
      <c r="S24" s="197">
        <v>0.37</v>
      </c>
      <c r="T24" s="197">
        <v>0</v>
      </c>
      <c r="U24" s="197">
        <v>1.66</v>
      </c>
      <c r="V24" s="197">
        <v>0.22</v>
      </c>
      <c r="W24" s="197">
        <v>0.63</v>
      </c>
      <c r="X24" s="197">
        <v>2.08</v>
      </c>
      <c r="Y24" s="197">
        <v>0</v>
      </c>
      <c r="Z24" s="197">
        <v>3.93</v>
      </c>
      <c r="AA24" s="197">
        <v>1.05</v>
      </c>
      <c r="AB24" s="197">
        <v>0</v>
      </c>
      <c r="AC24" s="197">
        <v>2.99</v>
      </c>
      <c r="AD24" s="197">
        <v>12.46</v>
      </c>
      <c r="AE24" s="197">
        <v>0</v>
      </c>
      <c r="AF24" s="197">
        <v>0</v>
      </c>
      <c r="AG24" s="197">
        <v>31.59</v>
      </c>
      <c r="AH24" s="197">
        <v>0</v>
      </c>
      <c r="AI24" s="197">
        <v>15.56</v>
      </c>
      <c r="AJ24" s="197">
        <v>0</v>
      </c>
      <c r="AK24" s="197">
        <v>-35</v>
      </c>
      <c r="AL24" s="197">
        <v>0</v>
      </c>
      <c r="AM24" s="197">
        <v>0</v>
      </c>
      <c r="AN24" s="197">
        <v>0</v>
      </c>
      <c r="AO24" s="197">
        <v>-90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14.76</v>
      </c>
      <c r="E25" s="197">
        <v>0</v>
      </c>
      <c r="F25" s="197">
        <v>0</v>
      </c>
      <c r="G25" s="197">
        <v>28.14</v>
      </c>
      <c r="H25" s="197">
        <v>0</v>
      </c>
      <c r="I25" s="197">
        <v>0</v>
      </c>
      <c r="J25" s="197">
        <v>34.659999999999997</v>
      </c>
      <c r="K25" s="197">
        <v>16.36</v>
      </c>
      <c r="L25" s="197">
        <v>0.31</v>
      </c>
      <c r="M25" s="197">
        <v>2.04</v>
      </c>
      <c r="N25" s="197">
        <v>0.83</v>
      </c>
      <c r="O25" s="197">
        <v>2.35</v>
      </c>
      <c r="P25" s="197">
        <v>0.66</v>
      </c>
      <c r="Q25" s="197">
        <v>0.28999999999999998</v>
      </c>
      <c r="R25" s="197">
        <v>0.36</v>
      </c>
      <c r="S25" s="197">
        <v>0.37</v>
      </c>
      <c r="T25" s="197">
        <v>0</v>
      </c>
      <c r="U25" s="197">
        <v>1.66</v>
      </c>
      <c r="V25" s="197">
        <v>0.22</v>
      </c>
      <c r="W25" s="197">
        <v>0.63</v>
      </c>
      <c r="X25" s="197">
        <v>2.08</v>
      </c>
      <c r="Y25" s="197">
        <v>0</v>
      </c>
      <c r="Z25" s="197">
        <v>3.93</v>
      </c>
      <c r="AA25" s="197">
        <v>1.05</v>
      </c>
      <c r="AB25" s="197">
        <v>0</v>
      </c>
      <c r="AC25" s="197">
        <v>2.99</v>
      </c>
      <c r="AD25" s="197">
        <v>12.46</v>
      </c>
      <c r="AE25" s="197">
        <v>0</v>
      </c>
      <c r="AF25" s="197">
        <v>0</v>
      </c>
      <c r="AG25" s="197">
        <v>31.59</v>
      </c>
      <c r="AH25" s="197">
        <v>0</v>
      </c>
      <c r="AI25" s="197">
        <v>15.56</v>
      </c>
      <c r="AJ25" s="197">
        <v>0</v>
      </c>
      <c r="AK25" s="197">
        <v>-35</v>
      </c>
      <c r="AL25" s="197">
        <v>0</v>
      </c>
      <c r="AM25" s="197">
        <v>0</v>
      </c>
      <c r="AN25" s="197">
        <v>0</v>
      </c>
      <c r="AO25" s="197">
        <v>-90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14.76</v>
      </c>
      <c r="E26" s="197">
        <v>0</v>
      </c>
      <c r="F26" s="197">
        <v>0</v>
      </c>
      <c r="G26" s="197">
        <v>28.14</v>
      </c>
      <c r="H26" s="197">
        <v>0</v>
      </c>
      <c r="I26" s="197">
        <v>0</v>
      </c>
      <c r="J26" s="197">
        <v>34.659999999999997</v>
      </c>
      <c r="K26" s="197">
        <v>16.36</v>
      </c>
      <c r="L26" s="197">
        <v>0.31</v>
      </c>
      <c r="M26" s="197">
        <v>2.04</v>
      </c>
      <c r="N26" s="197">
        <v>0.83</v>
      </c>
      <c r="O26" s="197">
        <v>2.35</v>
      </c>
      <c r="P26" s="197">
        <v>0.66</v>
      </c>
      <c r="Q26" s="197">
        <v>0.28999999999999998</v>
      </c>
      <c r="R26" s="197">
        <v>0.36</v>
      </c>
      <c r="S26" s="197">
        <v>0.37</v>
      </c>
      <c r="T26" s="197">
        <v>0</v>
      </c>
      <c r="U26" s="197">
        <v>1.66</v>
      </c>
      <c r="V26" s="197">
        <v>0.22</v>
      </c>
      <c r="W26" s="197">
        <v>0.63</v>
      </c>
      <c r="X26" s="197">
        <v>2.08</v>
      </c>
      <c r="Y26" s="197">
        <v>0</v>
      </c>
      <c r="Z26" s="197">
        <v>3.93</v>
      </c>
      <c r="AA26" s="197">
        <v>1.05</v>
      </c>
      <c r="AB26" s="197">
        <v>0</v>
      </c>
      <c r="AC26" s="197">
        <v>2.99</v>
      </c>
      <c r="AD26" s="197">
        <v>12.46</v>
      </c>
      <c r="AE26" s="197">
        <v>0</v>
      </c>
      <c r="AF26" s="197">
        <v>0</v>
      </c>
      <c r="AG26" s="197">
        <v>31.59</v>
      </c>
      <c r="AH26" s="197">
        <v>0</v>
      </c>
      <c r="AI26" s="197">
        <v>15.56</v>
      </c>
      <c r="AJ26" s="197">
        <v>0</v>
      </c>
      <c r="AK26" s="197">
        <v>-35</v>
      </c>
      <c r="AL26" s="197">
        <v>0</v>
      </c>
      <c r="AM26" s="197">
        <v>0</v>
      </c>
      <c r="AN26" s="197">
        <v>0</v>
      </c>
      <c r="AO26" s="197">
        <v>-90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14.76</v>
      </c>
      <c r="E27" s="197">
        <v>0</v>
      </c>
      <c r="F27" s="197">
        <v>0</v>
      </c>
      <c r="G27" s="197">
        <v>28.14</v>
      </c>
      <c r="H27" s="197">
        <v>0</v>
      </c>
      <c r="I27" s="197">
        <v>0</v>
      </c>
      <c r="J27" s="197">
        <v>34.659999999999997</v>
      </c>
      <c r="K27" s="197">
        <v>16.36</v>
      </c>
      <c r="L27" s="197">
        <v>0.31</v>
      </c>
      <c r="M27" s="197">
        <v>2.04</v>
      </c>
      <c r="N27" s="197">
        <v>0.83</v>
      </c>
      <c r="O27" s="197">
        <v>2.35</v>
      </c>
      <c r="P27" s="197">
        <v>0.66</v>
      </c>
      <c r="Q27" s="197">
        <v>0.28999999999999998</v>
      </c>
      <c r="R27" s="197">
        <v>0.36</v>
      </c>
      <c r="S27" s="197">
        <v>0.37</v>
      </c>
      <c r="T27" s="197">
        <v>0</v>
      </c>
      <c r="U27" s="197">
        <v>1.66</v>
      </c>
      <c r="V27" s="197">
        <v>0.22</v>
      </c>
      <c r="W27" s="197">
        <v>0.63</v>
      </c>
      <c r="X27" s="197">
        <v>2.08</v>
      </c>
      <c r="Y27" s="197">
        <v>0</v>
      </c>
      <c r="Z27" s="197">
        <v>3.93</v>
      </c>
      <c r="AA27" s="197">
        <v>1.05</v>
      </c>
      <c r="AB27" s="197">
        <v>0</v>
      </c>
      <c r="AC27" s="197">
        <v>3.99</v>
      </c>
      <c r="AD27" s="197">
        <v>12.46</v>
      </c>
      <c r="AE27" s="197">
        <v>0</v>
      </c>
      <c r="AF27" s="197">
        <v>0</v>
      </c>
      <c r="AG27" s="197">
        <v>30.87</v>
      </c>
      <c r="AH27" s="197">
        <v>0</v>
      </c>
      <c r="AI27" s="197">
        <v>15.56</v>
      </c>
      <c r="AJ27" s="197">
        <v>0</v>
      </c>
      <c r="AK27" s="197">
        <v>-35</v>
      </c>
      <c r="AL27" s="197">
        <v>0</v>
      </c>
      <c r="AM27" s="197">
        <v>0</v>
      </c>
      <c r="AN27" s="197">
        <v>0</v>
      </c>
      <c r="AO27" s="197">
        <v>-90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14.76</v>
      </c>
      <c r="E28" s="197">
        <v>0</v>
      </c>
      <c r="F28" s="197">
        <v>0</v>
      </c>
      <c r="G28" s="197">
        <v>28.14</v>
      </c>
      <c r="H28" s="197">
        <v>0</v>
      </c>
      <c r="I28" s="197">
        <v>0</v>
      </c>
      <c r="J28" s="197">
        <v>34.659999999999997</v>
      </c>
      <c r="K28" s="197">
        <v>16.36</v>
      </c>
      <c r="L28" s="197">
        <v>0.31</v>
      </c>
      <c r="M28" s="197">
        <v>2.04</v>
      </c>
      <c r="N28" s="197">
        <v>0.83</v>
      </c>
      <c r="O28" s="197">
        <v>2.35</v>
      </c>
      <c r="P28" s="197">
        <v>0.66</v>
      </c>
      <c r="Q28" s="197">
        <v>0.28999999999999998</v>
      </c>
      <c r="R28" s="197">
        <v>0.36</v>
      </c>
      <c r="S28" s="197">
        <v>0.37</v>
      </c>
      <c r="T28" s="197">
        <v>0</v>
      </c>
      <c r="U28" s="197">
        <v>1.66</v>
      </c>
      <c r="V28" s="197">
        <v>0.22</v>
      </c>
      <c r="W28" s="197">
        <v>0.63</v>
      </c>
      <c r="X28" s="197">
        <v>2.08</v>
      </c>
      <c r="Y28" s="197">
        <v>0</v>
      </c>
      <c r="Z28" s="197">
        <v>3.93</v>
      </c>
      <c r="AA28" s="197">
        <v>1.05</v>
      </c>
      <c r="AB28" s="197">
        <v>0</v>
      </c>
      <c r="AC28" s="197">
        <v>2.99</v>
      </c>
      <c r="AD28" s="197">
        <v>12.46</v>
      </c>
      <c r="AE28" s="197">
        <v>0</v>
      </c>
      <c r="AF28" s="197">
        <v>0</v>
      </c>
      <c r="AG28" s="197">
        <v>30.87</v>
      </c>
      <c r="AH28" s="197">
        <v>0</v>
      </c>
      <c r="AI28" s="197">
        <v>15.56</v>
      </c>
      <c r="AJ28" s="197">
        <v>0</v>
      </c>
      <c r="AK28" s="197">
        <v>-35</v>
      </c>
      <c r="AL28" s="197">
        <v>0</v>
      </c>
      <c r="AM28" s="197">
        <v>0</v>
      </c>
      <c r="AN28" s="197">
        <v>0</v>
      </c>
      <c r="AO28" s="197">
        <v>-40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14.76</v>
      </c>
      <c r="E29" s="197">
        <v>0</v>
      </c>
      <c r="F29" s="197">
        <v>0</v>
      </c>
      <c r="G29" s="197">
        <v>28.14</v>
      </c>
      <c r="H29" s="197">
        <v>0</v>
      </c>
      <c r="I29" s="197">
        <v>0</v>
      </c>
      <c r="J29" s="197">
        <v>34.659999999999997</v>
      </c>
      <c r="K29" s="197">
        <v>16.36</v>
      </c>
      <c r="L29" s="197">
        <v>0.31</v>
      </c>
      <c r="M29" s="197">
        <v>2.04</v>
      </c>
      <c r="N29" s="197">
        <v>0.83</v>
      </c>
      <c r="O29" s="197">
        <v>2.35</v>
      </c>
      <c r="P29" s="197">
        <v>0.66</v>
      </c>
      <c r="Q29" s="197">
        <v>0.28999999999999998</v>
      </c>
      <c r="R29" s="197">
        <v>0.36</v>
      </c>
      <c r="S29" s="197">
        <v>0.37</v>
      </c>
      <c r="T29" s="197">
        <v>0</v>
      </c>
      <c r="U29" s="197">
        <v>1.66</v>
      </c>
      <c r="V29" s="197">
        <v>0.22</v>
      </c>
      <c r="W29" s="197">
        <v>0.63</v>
      </c>
      <c r="X29" s="197">
        <v>2.08</v>
      </c>
      <c r="Y29" s="197">
        <v>0</v>
      </c>
      <c r="Z29" s="197">
        <v>3.93</v>
      </c>
      <c r="AA29" s="197">
        <v>1.05</v>
      </c>
      <c r="AB29" s="197">
        <v>0</v>
      </c>
      <c r="AC29" s="197">
        <v>2.99</v>
      </c>
      <c r="AD29" s="197">
        <v>12.46</v>
      </c>
      <c r="AE29" s="197">
        <v>0</v>
      </c>
      <c r="AF29" s="197">
        <v>0</v>
      </c>
      <c r="AG29" s="197">
        <v>30.87</v>
      </c>
      <c r="AH29" s="197">
        <v>0</v>
      </c>
      <c r="AI29" s="197">
        <v>15.56</v>
      </c>
      <c r="AJ29" s="197">
        <v>0</v>
      </c>
      <c r="AK29" s="197">
        <v>-35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14.76</v>
      </c>
      <c r="E30" s="197">
        <v>0</v>
      </c>
      <c r="F30" s="197">
        <v>0</v>
      </c>
      <c r="G30" s="197">
        <v>28.14</v>
      </c>
      <c r="H30" s="197">
        <v>0</v>
      </c>
      <c r="I30" s="197">
        <v>0</v>
      </c>
      <c r="J30" s="197">
        <v>34.659999999999997</v>
      </c>
      <c r="K30" s="197">
        <v>16.36</v>
      </c>
      <c r="L30" s="197">
        <v>0.31</v>
      </c>
      <c r="M30" s="197">
        <v>2.04</v>
      </c>
      <c r="N30" s="197">
        <v>0.83</v>
      </c>
      <c r="O30" s="197">
        <v>2.35</v>
      </c>
      <c r="P30" s="197">
        <v>0.66</v>
      </c>
      <c r="Q30" s="197">
        <v>0.28999999999999998</v>
      </c>
      <c r="R30" s="197">
        <v>0.36</v>
      </c>
      <c r="S30" s="197">
        <v>0.37</v>
      </c>
      <c r="T30" s="197">
        <v>0</v>
      </c>
      <c r="U30" s="197">
        <v>1.66</v>
      </c>
      <c r="V30" s="197">
        <v>0.22</v>
      </c>
      <c r="W30" s="197">
        <v>0.63</v>
      </c>
      <c r="X30" s="197">
        <v>2.08</v>
      </c>
      <c r="Y30" s="197">
        <v>0</v>
      </c>
      <c r="Z30" s="197">
        <v>3.93</v>
      </c>
      <c r="AA30" s="197">
        <v>1.05</v>
      </c>
      <c r="AB30" s="197">
        <v>0</v>
      </c>
      <c r="AC30" s="197">
        <v>2.99</v>
      </c>
      <c r="AD30" s="197">
        <v>12.46</v>
      </c>
      <c r="AE30" s="197">
        <v>0</v>
      </c>
      <c r="AF30" s="197">
        <v>0</v>
      </c>
      <c r="AG30" s="197">
        <v>30.87</v>
      </c>
      <c r="AH30" s="197">
        <v>0</v>
      </c>
      <c r="AI30" s="197">
        <v>15.56</v>
      </c>
      <c r="AJ30" s="197">
        <v>0</v>
      </c>
      <c r="AK30" s="197">
        <v>-35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14.76</v>
      </c>
      <c r="E31" s="197">
        <v>0</v>
      </c>
      <c r="F31" s="197">
        <v>0</v>
      </c>
      <c r="G31" s="197">
        <v>27.9</v>
      </c>
      <c r="H31" s="197">
        <v>0</v>
      </c>
      <c r="I31" s="197">
        <v>0</v>
      </c>
      <c r="J31" s="197">
        <v>34.659999999999997</v>
      </c>
      <c r="K31" s="197">
        <v>16.36</v>
      </c>
      <c r="L31" s="197">
        <v>0.31</v>
      </c>
      <c r="M31" s="197">
        <v>2.04</v>
      </c>
      <c r="N31" s="197">
        <v>0.83</v>
      </c>
      <c r="O31" s="197">
        <v>2.35</v>
      </c>
      <c r="P31" s="197">
        <v>0.66</v>
      </c>
      <c r="Q31" s="197">
        <v>0.28999999999999998</v>
      </c>
      <c r="R31" s="197">
        <v>0.36</v>
      </c>
      <c r="S31" s="197">
        <v>0.37</v>
      </c>
      <c r="T31" s="197">
        <v>0</v>
      </c>
      <c r="U31" s="197">
        <v>1.66</v>
      </c>
      <c r="V31" s="197">
        <v>0.22</v>
      </c>
      <c r="W31" s="197">
        <v>0.63</v>
      </c>
      <c r="X31" s="197">
        <v>2.08</v>
      </c>
      <c r="Y31" s="197">
        <v>0</v>
      </c>
      <c r="Z31" s="197">
        <v>3.93</v>
      </c>
      <c r="AA31" s="197">
        <v>1.05</v>
      </c>
      <c r="AB31" s="197">
        <v>0</v>
      </c>
      <c r="AC31" s="197">
        <v>2.99</v>
      </c>
      <c r="AD31" s="197">
        <v>12.46</v>
      </c>
      <c r="AE31" s="197">
        <v>0</v>
      </c>
      <c r="AF31" s="197">
        <v>0</v>
      </c>
      <c r="AG31" s="197">
        <v>30.87</v>
      </c>
      <c r="AH31" s="197">
        <v>0</v>
      </c>
      <c r="AI31" s="197">
        <v>15.56</v>
      </c>
      <c r="AJ31" s="197">
        <v>0</v>
      </c>
      <c r="AK31" s="197">
        <v>-5.18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14.76</v>
      </c>
      <c r="E32" s="197">
        <v>0</v>
      </c>
      <c r="F32" s="197">
        <v>0</v>
      </c>
      <c r="G32" s="197">
        <v>27.9</v>
      </c>
      <c r="H32" s="197">
        <v>0</v>
      </c>
      <c r="I32" s="197">
        <v>0</v>
      </c>
      <c r="J32" s="197">
        <v>34.659999999999997</v>
      </c>
      <c r="K32" s="197">
        <v>16.36</v>
      </c>
      <c r="L32" s="197">
        <v>0.31</v>
      </c>
      <c r="M32" s="197">
        <v>2.04</v>
      </c>
      <c r="N32" s="197">
        <v>0.83</v>
      </c>
      <c r="O32" s="197">
        <v>2.35</v>
      </c>
      <c r="P32" s="197">
        <v>0.66</v>
      </c>
      <c r="Q32" s="197">
        <v>0.28999999999999998</v>
      </c>
      <c r="R32" s="197">
        <v>0.36</v>
      </c>
      <c r="S32" s="197">
        <v>0.37</v>
      </c>
      <c r="T32" s="197">
        <v>0</v>
      </c>
      <c r="U32" s="197">
        <v>1.66</v>
      </c>
      <c r="V32" s="197">
        <v>0.22</v>
      </c>
      <c r="W32" s="197">
        <v>0.63</v>
      </c>
      <c r="X32" s="197">
        <v>2.08</v>
      </c>
      <c r="Y32" s="197">
        <v>0</v>
      </c>
      <c r="Z32" s="197">
        <v>3.93</v>
      </c>
      <c r="AA32" s="197">
        <v>1.05</v>
      </c>
      <c r="AB32" s="197">
        <v>0</v>
      </c>
      <c r="AC32" s="197">
        <v>2.99</v>
      </c>
      <c r="AD32" s="197">
        <v>12.46</v>
      </c>
      <c r="AE32" s="197">
        <v>0</v>
      </c>
      <c r="AF32" s="197">
        <v>0</v>
      </c>
      <c r="AG32" s="197">
        <v>30.87</v>
      </c>
      <c r="AH32" s="197">
        <v>0</v>
      </c>
      <c r="AI32" s="197">
        <v>15.56</v>
      </c>
      <c r="AJ32" s="197">
        <v>0</v>
      </c>
      <c r="AK32" s="197">
        <v>-5.18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14.76</v>
      </c>
      <c r="E33" s="197">
        <v>0</v>
      </c>
      <c r="F33" s="197">
        <v>0</v>
      </c>
      <c r="G33" s="197">
        <v>27.9</v>
      </c>
      <c r="H33" s="197">
        <v>0</v>
      </c>
      <c r="I33" s="197">
        <v>0</v>
      </c>
      <c r="J33" s="197">
        <v>34.659999999999997</v>
      </c>
      <c r="K33" s="197">
        <v>16.36</v>
      </c>
      <c r="L33" s="197">
        <v>0.31</v>
      </c>
      <c r="M33" s="197">
        <v>2.04</v>
      </c>
      <c r="N33" s="197">
        <v>0.83</v>
      </c>
      <c r="O33" s="197">
        <v>2.35</v>
      </c>
      <c r="P33" s="197">
        <v>0.66</v>
      </c>
      <c r="Q33" s="197">
        <v>0.28999999999999998</v>
      </c>
      <c r="R33" s="197">
        <v>0.36</v>
      </c>
      <c r="S33" s="197">
        <v>0.37</v>
      </c>
      <c r="T33" s="197">
        <v>0</v>
      </c>
      <c r="U33" s="197">
        <v>1.66</v>
      </c>
      <c r="V33" s="197">
        <v>0.36</v>
      </c>
      <c r="W33" s="197">
        <v>0.63</v>
      </c>
      <c r="X33" s="197">
        <v>2.08</v>
      </c>
      <c r="Y33" s="197">
        <v>0</v>
      </c>
      <c r="Z33" s="197">
        <v>3.93</v>
      </c>
      <c r="AA33" s="197">
        <v>1.05</v>
      </c>
      <c r="AB33" s="197">
        <v>0</v>
      </c>
      <c r="AC33" s="197">
        <v>2.99</v>
      </c>
      <c r="AD33" s="197">
        <v>12.46</v>
      </c>
      <c r="AE33" s="197">
        <v>0</v>
      </c>
      <c r="AF33" s="197">
        <v>0</v>
      </c>
      <c r="AG33" s="197">
        <v>30.72</v>
      </c>
      <c r="AH33" s="197">
        <v>0</v>
      </c>
      <c r="AI33" s="197">
        <v>15.56</v>
      </c>
      <c r="AJ33" s="197">
        <v>0</v>
      </c>
      <c r="AK33" s="197">
        <v>-5.18</v>
      </c>
      <c r="AL33" s="197">
        <v>0</v>
      </c>
      <c r="AM33" s="197">
        <v>0</v>
      </c>
      <c r="AN33" s="197">
        <v>0</v>
      </c>
      <c r="AO33" s="197">
        <v>53.54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14.76</v>
      </c>
      <c r="E34" s="197">
        <v>0</v>
      </c>
      <c r="F34" s="197">
        <v>0</v>
      </c>
      <c r="G34" s="197">
        <v>27.9</v>
      </c>
      <c r="H34" s="197">
        <v>0</v>
      </c>
      <c r="I34" s="197">
        <v>0</v>
      </c>
      <c r="J34" s="197">
        <v>34.659999999999997</v>
      </c>
      <c r="K34" s="197">
        <v>16.36</v>
      </c>
      <c r="L34" s="197">
        <v>0.31</v>
      </c>
      <c r="M34" s="197">
        <v>2.04</v>
      </c>
      <c r="N34" s="197">
        <v>0.83</v>
      </c>
      <c r="O34" s="197">
        <v>2.35</v>
      </c>
      <c r="P34" s="197">
        <v>0.66</v>
      </c>
      <c r="Q34" s="197">
        <v>0.28999999999999998</v>
      </c>
      <c r="R34" s="197">
        <v>0.36</v>
      </c>
      <c r="S34" s="197">
        <v>0.37</v>
      </c>
      <c r="T34" s="197">
        <v>0</v>
      </c>
      <c r="U34" s="197">
        <v>1.66</v>
      </c>
      <c r="V34" s="197">
        <v>0.24</v>
      </c>
      <c r="W34" s="197">
        <v>0.63</v>
      </c>
      <c r="X34" s="197">
        <v>2.08</v>
      </c>
      <c r="Y34" s="197">
        <v>0</v>
      </c>
      <c r="Z34" s="197">
        <v>3.93</v>
      </c>
      <c r="AA34" s="197">
        <v>1.05</v>
      </c>
      <c r="AB34" s="197">
        <v>0</v>
      </c>
      <c r="AC34" s="197">
        <v>2.99</v>
      </c>
      <c r="AD34" s="197">
        <v>12.46</v>
      </c>
      <c r="AE34" s="197">
        <v>0</v>
      </c>
      <c r="AF34" s="197">
        <v>0</v>
      </c>
      <c r="AG34" s="197">
        <v>30.72</v>
      </c>
      <c r="AH34" s="197">
        <v>0</v>
      </c>
      <c r="AI34" s="197">
        <v>15.56</v>
      </c>
      <c r="AJ34" s="197">
        <v>0</v>
      </c>
      <c r="AK34" s="197">
        <v>-5.18</v>
      </c>
      <c r="AL34" s="197">
        <v>0</v>
      </c>
      <c r="AM34" s="197">
        <v>0</v>
      </c>
      <c r="AN34" s="197">
        <v>0</v>
      </c>
      <c r="AO34" s="197">
        <v>53.54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14.26</v>
      </c>
      <c r="E35" s="197">
        <v>0</v>
      </c>
      <c r="F35" s="197">
        <v>0</v>
      </c>
      <c r="G35" s="197">
        <v>26.5</v>
      </c>
      <c r="H35" s="197">
        <v>0</v>
      </c>
      <c r="I35" s="197">
        <v>0</v>
      </c>
      <c r="J35" s="197">
        <v>31.88</v>
      </c>
      <c r="K35" s="197">
        <v>16.36</v>
      </c>
      <c r="L35" s="197">
        <v>6.53</v>
      </c>
      <c r="M35" s="197">
        <v>2.04</v>
      </c>
      <c r="N35" s="197">
        <v>0.83</v>
      </c>
      <c r="O35" s="197">
        <v>2.35</v>
      </c>
      <c r="P35" s="197">
        <v>0.66</v>
      </c>
      <c r="Q35" s="197">
        <v>4.91</v>
      </c>
      <c r="R35" s="197">
        <v>0.36</v>
      </c>
      <c r="S35" s="197">
        <v>6.75</v>
      </c>
      <c r="T35" s="197">
        <v>0</v>
      </c>
      <c r="U35" s="197">
        <v>1.66</v>
      </c>
      <c r="V35" s="197">
        <v>0.24</v>
      </c>
      <c r="W35" s="197">
        <v>0.63</v>
      </c>
      <c r="X35" s="197">
        <v>2.08</v>
      </c>
      <c r="Y35" s="197">
        <v>0</v>
      </c>
      <c r="Z35" s="197">
        <v>3.93</v>
      </c>
      <c r="AA35" s="197">
        <v>1.05</v>
      </c>
      <c r="AB35" s="197">
        <v>0</v>
      </c>
      <c r="AC35" s="197">
        <v>3.99</v>
      </c>
      <c r="AD35" s="197">
        <v>12.46</v>
      </c>
      <c r="AE35" s="197">
        <v>0</v>
      </c>
      <c r="AF35" s="197">
        <v>0</v>
      </c>
      <c r="AG35" s="197">
        <v>30.72</v>
      </c>
      <c r="AH35" s="197">
        <v>0</v>
      </c>
      <c r="AI35" s="197">
        <v>15.56</v>
      </c>
      <c r="AJ35" s="197">
        <v>0</v>
      </c>
      <c r="AK35" s="197">
        <v>-5.18</v>
      </c>
      <c r="AL35" s="197">
        <v>0</v>
      </c>
      <c r="AM35" s="197">
        <v>0</v>
      </c>
      <c r="AN35" s="197">
        <v>0</v>
      </c>
      <c r="AO35" s="197">
        <v>53.54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14.76</v>
      </c>
      <c r="E36" s="197">
        <v>0</v>
      </c>
      <c r="F36" s="197">
        <v>0</v>
      </c>
      <c r="G36" s="197">
        <v>27.67</v>
      </c>
      <c r="H36" s="197">
        <v>0</v>
      </c>
      <c r="I36" s="197">
        <v>0</v>
      </c>
      <c r="J36" s="197">
        <v>34.18</v>
      </c>
      <c r="K36" s="197">
        <v>59.55</v>
      </c>
      <c r="L36" s="197">
        <v>6.53</v>
      </c>
      <c r="M36" s="197">
        <v>2.04</v>
      </c>
      <c r="N36" s="197">
        <v>0.83</v>
      </c>
      <c r="O36" s="197">
        <v>2.35</v>
      </c>
      <c r="P36" s="197">
        <v>0.66</v>
      </c>
      <c r="Q36" s="197">
        <v>4.91</v>
      </c>
      <c r="R36" s="197">
        <v>0.36</v>
      </c>
      <c r="S36" s="197">
        <v>6.75</v>
      </c>
      <c r="T36" s="197">
        <v>0</v>
      </c>
      <c r="U36" s="197">
        <v>1.66</v>
      </c>
      <c r="V36" s="197">
        <v>0.24</v>
      </c>
      <c r="W36" s="197">
        <v>0.63</v>
      </c>
      <c r="X36" s="197">
        <v>2.08</v>
      </c>
      <c r="Y36" s="197">
        <v>0</v>
      </c>
      <c r="Z36" s="197">
        <v>3.93</v>
      </c>
      <c r="AA36" s="197">
        <v>1.05</v>
      </c>
      <c r="AB36" s="197">
        <v>0</v>
      </c>
      <c r="AC36" s="197">
        <v>3.99</v>
      </c>
      <c r="AD36" s="197">
        <v>12.46</v>
      </c>
      <c r="AE36" s="197">
        <v>0</v>
      </c>
      <c r="AF36" s="197">
        <v>0</v>
      </c>
      <c r="AG36" s="197">
        <v>30.72</v>
      </c>
      <c r="AH36" s="197">
        <v>0</v>
      </c>
      <c r="AI36" s="197">
        <v>15.56</v>
      </c>
      <c r="AJ36" s="197">
        <v>0</v>
      </c>
      <c r="AK36" s="197">
        <v>-5.18</v>
      </c>
      <c r="AL36" s="197">
        <v>0</v>
      </c>
      <c r="AM36" s="197">
        <v>0</v>
      </c>
      <c r="AN36" s="197">
        <v>0</v>
      </c>
      <c r="AO36" s="197">
        <v>53.54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14.76</v>
      </c>
      <c r="E37" s="197">
        <v>0</v>
      </c>
      <c r="F37" s="197">
        <v>0</v>
      </c>
      <c r="G37" s="197">
        <v>27.67</v>
      </c>
      <c r="H37" s="197">
        <v>0</v>
      </c>
      <c r="I37" s="197">
        <v>0</v>
      </c>
      <c r="J37" s="197">
        <v>34.18</v>
      </c>
      <c r="K37" s="197">
        <v>107.94</v>
      </c>
      <c r="L37" s="197">
        <v>6.53</v>
      </c>
      <c r="M37" s="197">
        <v>2.04</v>
      </c>
      <c r="N37" s="197">
        <v>0.83</v>
      </c>
      <c r="O37" s="197">
        <v>2.35</v>
      </c>
      <c r="P37" s="197">
        <v>0.66</v>
      </c>
      <c r="Q37" s="197">
        <v>4.91</v>
      </c>
      <c r="R37" s="197">
        <v>0.36</v>
      </c>
      <c r="S37" s="197">
        <v>6.75</v>
      </c>
      <c r="T37" s="197">
        <v>0</v>
      </c>
      <c r="U37" s="197">
        <v>1.66</v>
      </c>
      <c r="V37" s="197">
        <v>0.24</v>
      </c>
      <c r="W37" s="197">
        <v>0.63</v>
      </c>
      <c r="X37" s="197">
        <v>2.08</v>
      </c>
      <c r="Y37" s="197">
        <v>0</v>
      </c>
      <c r="Z37" s="197">
        <v>3.93</v>
      </c>
      <c r="AA37" s="197">
        <v>1.05</v>
      </c>
      <c r="AB37" s="197">
        <v>0</v>
      </c>
      <c r="AC37" s="197">
        <v>3.99</v>
      </c>
      <c r="AD37" s="197">
        <v>12.46</v>
      </c>
      <c r="AE37" s="197">
        <v>0</v>
      </c>
      <c r="AF37" s="197">
        <v>0</v>
      </c>
      <c r="AG37" s="197">
        <v>30.72</v>
      </c>
      <c r="AH37" s="197">
        <v>0</v>
      </c>
      <c r="AI37" s="197">
        <v>15.56</v>
      </c>
      <c r="AJ37" s="197">
        <v>0</v>
      </c>
      <c r="AK37" s="197">
        <v>-5.18</v>
      </c>
      <c r="AL37" s="197">
        <v>0</v>
      </c>
      <c r="AM37" s="197">
        <v>0</v>
      </c>
      <c r="AN37" s="197">
        <v>0</v>
      </c>
      <c r="AO37" s="197">
        <v>53.54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14.76</v>
      </c>
      <c r="E38" s="197">
        <v>0</v>
      </c>
      <c r="F38" s="197">
        <v>0</v>
      </c>
      <c r="G38" s="197">
        <v>27.67</v>
      </c>
      <c r="H38" s="197">
        <v>0</v>
      </c>
      <c r="I38" s="197">
        <v>0</v>
      </c>
      <c r="J38" s="197">
        <v>34.18</v>
      </c>
      <c r="K38" s="197">
        <v>146.66</v>
      </c>
      <c r="L38" s="197">
        <v>6.53</v>
      </c>
      <c r="M38" s="197">
        <v>2.04</v>
      </c>
      <c r="N38" s="197">
        <v>0.83</v>
      </c>
      <c r="O38" s="197">
        <v>2.35</v>
      </c>
      <c r="P38" s="197">
        <v>0.66</v>
      </c>
      <c r="Q38" s="197">
        <v>4.91</v>
      </c>
      <c r="R38" s="197">
        <v>0.36</v>
      </c>
      <c r="S38" s="197">
        <v>6.75</v>
      </c>
      <c r="T38" s="197">
        <v>0</v>
      </c>
      <c r="U38" s="197">
        <v>1.66</v>
      </c>
      <c r="V38" s="197">
        <v>0.24</v>
      </c>
      <c r="W38" s="197">
        <v>0.63</v>
      </c>
      <c r="X38" s="197">
        <v>2.08</v>
      </c>
      <c r="Y38" s="197">
        <v>0</v>
      </c>
      <c r="Z38" s="197">
        <v>3.93</v>
      </c>
      <c r="AA38" s="197">
        <v>1.05</v>
      </c>
      <c r="AB38" s="197">
        <v>0</v>
      </c>
      <c r="AC38" s="197">
        <v>3.99</v>
      </c>
      <c r="AD38" s="197">
        <v>12.46</v>
      </c>
      <c r="AE38" s="197">
        <v>0</v>
      </c>
      <c r="AF38" s="197">
        <v>0</v>
      </c>
      <c r="AG38" s="197">
        <v>30.72</v>
      </c>
      <c r="AH38" s="197">
        <v>0</v>
      </c>
      <c r="AI38" s="197">
        <v>15.56</v>
      </c>
      <c r="AJ38" s="197">
        <v>0</v>
      </c>
      <c r="AK38" s="197">
        <v>-5.18</v>
      </c>
      <c r="AL38" s="197">
        <v>0</v>
      </c>
      <c r="AM38" s="197">
        <v>0</v>
      </c>
      <c r="AN38" s="197">
        <v>0</v>
      </c>
      <c r="AO38" s="197">
        <v>53.54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14.76</v>
      </c>
      <c r="E39" s="197">
        <v>0</v>
      </c>
      <c r="F39" s="197">
        <v>0</v>
      </c>
      <c r="G39" s="197">
        <v>27.43</v>
      </c>
      <c r="H39" s="197">
        <v>0</v>
      </c>
      <c r="I39" s="197">
        <v>0</v>
      </c>
      <c r="J39" s="197">
        <v>34.18</v>
      </c>
      <c r="K39" s="197">
        <v>156.34</v>
      </c>
      <c r="L39" s="197">
        <v>6.53</v>
      </c>
      <c r="M39" s="197">
        <v>2.04</v>
      </c>
      <c r="N39" s="197">
        <v>0.83</v>
      </c>
      <c r="O39" s="197">
        <v>2.35</v>
      </c>
      <c r="P39" s="197">
        <v>0.66</v>
      </c>
      <c r="Q39" s="197">
        <v>4.91</v>
      </c>
      <c r="R39" s="197">
        <v>0.36</v>
      </c>
      <c r="S39" s="197">
        <v>6.75</v>
      </c>
      <c r="T39" s="197">
        <v>0</v>
      </c>
      <c r="U39" s="197">
        <v>1.66</v>
      </c>
      <c r="V39" s="197">
        <v>0.24</v>
      </c>
      <c r="W39" s="197">
        <v>0.63</v>
      </c>
      <c r="X39" s="197">
        <v>2.08</v>
      </c>
      <c r="Y39" s="197">
        <v>0</v>
      </c>
      <c r="Z39" s="197">
        <v>3.93</v>
      </c>
      <c r="AA39" s="197">
        <v>1.05</v>
      </c>
      <c r="AB39" s="197">
        <v>0</v>
      </c>
      <c r="AC39" s="197">
        <v>3.99</v>
      </c>
      <c r="AD39" s="197">
        <v>12.46</v>
      </c>
      <c r="AE39" s="197">
        <v>0</v>
      </c>
      <c r="AF39" s="197">
        <v>0</v>
      </c>
      <c r="AG39" s="197">
        <v>31.35</v>
      </c>
      <c r="AH39" s="197">
        <v>0</v>
      </c>
      <c r="AI39" s="197">
        <v>15.56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53.54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14.76</v>
      </c>
      <c r="E40" s="197">
        <v>0</v>
      </c>
      <c r="F40" s="197">
        <v>0</v>
      </c>
      <c r="G40" s="197">
        <v>27.43</v>
      </c>
      <c r="H40" s="197">
        <v>0</v>
      </c>
      <c r="I40" s="197">
        <v>0</v>
      </c>
      <c r="J40" s="197">
        <v>34.18</v>
      </c>
      <c r="K40" s="197">
        <v>156.34</v>
      </c>
      <c r="L40" s="197">
        <v>6.53</v>
      </c>
      <c r="M40" s="197">
        <v>2.04</v>
      </c>
      <c r="N40" s="197">
        <v>0.83</v>
      </c>
      <c r="O40" s="197">
        <v>2.35</v>
      </c>
      <c r="P40" s="197">
        <v>0.66</v>
      </c>
      <c r="Q40" s="197">
        <v>4.91</v>
      </c>
      <c r="R40" s="197">
        <v>0.36</v>
      </c>
      <c r="S40" s="197">
        <v>6.75</v>
      </c>
      <c r="T40" s="197">
        <v>0</v>
      </c>
      <c r="U40" s="197">
        <v>1.66</v>
      </c>
      <c r="V40" s="197">
        <v>0.24</v>
      </c>
      <c r="W40" s="197">
        <v>0.63</v>
      </c>
      <c r="X40" s="197">
        <v>2.08</v>
      </c>
      <c r="Y40" s="197">
        <v>0</v>
      </c>
      <c r="Z40" s="197">
        <v>3.93</v>
      </c>
      <c r="AA40" s="197">
        <v>1.05</v>
      </c>
      <c r="AB40" s="197">
        <v>0</v>
      </c>
      <c r="AC40" s="197">
        <v>3.99</v>
      </c>
      <c r="AD40" s="197">
        <v>12.46</v>
      </c>
      <c r="AE40" s="197">
        <v>0</v>
      </c>
      <c r="AF40" s="197">
        <v>0</v>
      </c>
      <c r="AG40" s="197">
        <v>31.35</v>
      </c>
      <c r="AH40" s="197">
        <v>0</v>
      </c>
      <c r="AI40" s="197">
        <v>15.56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53.54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14.76</v>
      </c>
      <c r="E41" s="197">
        <v>0</v>
      </c>
      <c r="F41" s="197">
        <v>0</v>
      </c>
      <c r="G41" s="197">
        <v>27.19</v>
      </c>
      <c r="H41" s="197">
        <v>0</v>
      </c>
      <c r="I41" s="197">
        <v>0</v>
      </c>
      <c r="J41" s="197">
        <v>34.18</v>
      </c>
      <c r="K41" s="197">
        <v>146.66</v>
      </c>
      <c r="L41" s="197">
        <v>6.53</v>
      </c>
      <c r="M41" s="197">
        <v>2.04</v>
      </c>
      <c r="N41" s="197">
        <v>0.83</v>
      </c>
      <c r="O41" s="197">
        <v>2.35</v>
      </c>
      <c r="P41" s="197">
        <v>0.66</v>
      </c>
      <c r="Q41" s="197">
        <v>4.91</v>
      </c>
      <c r="R41" s="197">
        <v>0.36</v>
      </c>
      <c r="S41" s="197">
        <v>6.75</v>
      </c>
      <c r="T41" s="197">
        <v>0</v>
      </c>
      <c r="U41" s="197">
        <v>1.66</v>
      </c>
      <c r="V41" s="197">
        <v>0.24</v>
      </c>
      <c r="W41" s="197">
        <v>0.63</v>
      </c>
      <c r="X41" s="197">
        <v>2.08</v>
      </c>
      <c r="Y41" s="197">
        <v>0</v>
      </c>
      <c r="Z41" s="197">
        <v>3.93</v>
      </c>
      <c r="AA41" s="197">
        <v>1.05</v>
      </c>
      <c r="AB41" s="197">
        <v>0</v>
      </c>
      <c r="AC41" s="197">
        <v>3.99</v>
      </c>
      <c r="AD41" s="197">
        <v>12.46</v>
      </c>
      <c r="AE41" s="197">
        <v>0</v>
      </c>
      <c r="AF41" s="197">
        <v>0</v>
      </c>
      <c r="AG41" s="197">
        <v>31.35</v>
      </c>
      <c r="AH41" s="197">
        <v>0</v>
      </c>
      <c r="AI41" s="197">
        <v>15.56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63.54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14.76</v>
      </c>
      <c r="E42" s="197">
        <v>0</v>
      </c>
      <c r="F42" s="197">
        <v>0</v>
      </c>
      <c r="G42" s="197">
        <v>27.19</v>
      </c>
      <c r="H42" s="197">
        <v>0</v>
      </c>
      <c r="I42" s="197">
        <v>0</v>
      </c>
      <c r="J42" s="197">
        <v>34.18</v>
      </c>
      <c r="K42" s="197">
        <v>127.3</v>
      </c>
      <c r="L42" s="197">
        <v>6.53</v>
      </c>
      <c r="M42" s="197">
        <v>2.04</v>
      </c>
      <c r="N42" s="197">
        <v>0.83</v>
      </c>
      <c r="O42" s="197">
        <v>2.35</v>
      </c>
      <c r="P42" s="197">
        <v>0.66</v>
      </c>
      <c r="Q42" s="197">
        <v>4.91</v>
      </c>
      <c r="R42" s="197">
        <v>0.36</v>
      </c>
      <c r="S42" s="197">
        <v>6.75</v>
      </c>
      <c r="T42" s="197">
        <v>0</v>
      </c>
      <c r="U42" s="197">
        <v>1.66</v>
      </c>
      <c r="V42" s="197">
        <v>0.24</v>
      </c>
      <c r="W42" s="197">
        <v>0.63</v>
      </c>
      <c r="X42" s="197">
        <v>2.08</v>
      </c>
      <c r="Y42" s="197">
        <v>0</v>
      </c>
      <c r="Z42" s="197">
        <v>3.93</v>
      </c>
      <c r="AA42" s="197">
        <v>1.05</v>
      </c>
      <c r="AB42" s="197">
        <v>0</v>
      </c>
      <c r="AC42" s="197">
        <v>3.99</v>
      </c>
      <c r="AD42" s="197">
        <v>12.46</v>
      </c>
      <c r="AE42" s="197">
        <v>0</v>
      </c>
      <c r="AF42" s="197">
        <v>0</v>
      </c>
      <c r="AG42" s="197">
        <v>31.35</v>
      </c>
      <c r="AH42" s="197">
        <v>0</v>
      </c>
      <c r="AI42" s="197">
        <v>15.56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63.54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14.76</v>
      </c>
      <c r="E43" s="197">
        <v>0</v>
      </c>
      <c r="F43" s="197">
        <v>0</v>
      </c>
      <c r="G43" s="197">
        <v>27.19</v>
      </c>
      <c r="H43" s="197">
        <v>0</v>
      </c>
      <c r="I43" s="197">
        <v>0</v>
      </c>
      <c r="J43" s="197">
        <v>34.18</v>
      </c>
      <c r="K43" s="197">
        <v>98.26</v>
      </c>
      <c r="L43" s="197">
        <v>6.53</v>
      </c>
      <c r="M43" s="197">
        <v>2.04</v>
      </c>
      <c r="N43" s="197">
        <v>0.83</v>
      </c>
      <c r="O43" s="197">
        <v>2.35</v>
      </c>
      <c r="P43" s="197">
        <v>0.66</v>
      </c>
      <c r="Q43" s="197">
        <v>4.91</v>
      </c>
      <c r="R43" s="197">
        <v>0.36</v>
      </c>
      <c r="S43" s="197">
        <v>6.75</v>
      </c>
      <c r="T43" s="197">
        <v>0</v>
      </c>
      <c r="U43" s="197">
        <v>1.66</v>
      </c>
      <c r="V43" s="197">
        <v>0.24</v>
      </c>
      <c r="W43" s="197">
        <v>0.63</v>
      </c>
      <c r="X43" s="197">
        <v>2.08</v>
      </c>
      <c r="Y43" s="197">
        <v>0</v>
      </c>
      <c r="Z43" s="197">
        <v>3.93</v>
      </c>
      <c r="AA43" s="197">
        <v>1.05</v>
      </c>
      <c r="AB43" s="197">
        <v>0</v>
      </c>
      <c r="AC43" s="197">
        <v>3.99</v>
      </c>
      <c r="AD43" s="197">
        <v>12.46</v>
      </c>
      <c r="AE43" s="197">
        <v>0</v>
      </c>
      <c r="AF43" s="197">
        <v>0</v>
      </c>
      <c r="AG43" s="197">
        <v>31.35</v>
      </c>
      <c r="AH43" s="197">
        <v>0</v>
      </c>
      <c r="AI43" s="197">
        <v>15.56</v>
      </c>
      <c r="AJ43" s="197">
        <v>0</v>
      </c>
      <c r="AK43" s="197">
        <v>-5.18</v>
      </c>
      <c r="AL43" s="197">
        <v>0</v>
      </c>
      <c r="AM43" s="197">
        <v>0</v>
      </c>
      <c r="AN43" s="197">
        <v>0</v>
      </c>
      <c r="AO43" s="197">
        <v>55.75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14.76</v>
      </c>
      <c r="E44" s="197">
        <v>0</v>
      </c>
      <c r="F44" s="197">
        <v>0</v>
      </c>
      <c r="G44" s="197">
        <v>27.19</v>
      </c>
      <c r="H44" s="197">
        <v>0</v>
      </c>
      <c r="I44" s="197">
        <v>0</v>
      </c>
      <c r="J44" s="197">
        <v>34.18</v>
      </c>
      <c r="K44" s="197">
        <v>88.59</v>
      </c>
      <c r="L44" s="197">
        <v>6.53</v>
      </c>
      <c r="M44" s="197">
        <v>2.04</v>
      </c>
      <c r="N44" s="197">
        <v>0.83</v>
      </c>
      <c r="O44" s="197">
        <v>2.35</v>
      </c>
      <c r="P44" s="197">
        <v>0.66</v>
      </c>
      <c r="Q44" s="197">
        <v>4.91</v>
      </c>
      <c r="R44" s="197">
        <v>0.36</v>
      </c>
      <c r="S44" s="197">
        <v>6.75</v>
      </c>
      <c r="T44" s="197">
        <v>0</v>
      </c>
      <c r="U44" s="197">
        <v>1.66</v>
      </c>
      <c r="V44" s="197">
        <v>0.24</v>
      </c>
      <c r="W44" s="197">
        <v>0.63</v>
      </c>
      <c r="X44" s="197">
        <v>2.08</v>
      </c>
      <c r="Y44" s="197">
        <v>0</v>
      </c>
      <c r="Z44" s="197">
        <v>3.93</v>
      </c>
      <c r="AA44" s="197">
        <v>1.05</v>
      </c>
      <c r="AB44" s="197">
        <v>0</v>
      </c>
      <c r="AC44" s="197">
        <v>3.99</v>
      </c>
      <c r="AD44" s="197">
        <v>12.46</v>
      </c>
      <c r="AE44" s="197">
        <v>0</v>
      </c>
      <c r="AF44" s="197">
        <v>0</v>
      </c>
      <c r="AG44" s="197">
        <v>31.35</v>
      </c>
      <c r="AH44" s="197">
        <v>0</v>
      </c>
      <c r="AI44" s="197">
        <v>15.56</v>
      </c>
      <c r="AJ44" s="197">
        <v>0</v>
      </c>
      <c r="AK44" s="197">
        <v>-5.18</v>
      </c>
      <c r="AL44" s="197">
        <v>0</v>
      </c>
      <c r="AM44" s="197">
        <v>0</v>
      </c>
      <c r="AN44" s="197">
        <v>0</v>
      </c>
      <c r="AO44" s="197">
        <v>55.75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14.76</v>
      </c>
      <c r="E45" s="197">
        <v>0</v>
      </c>
      <c r="F45" s="197">
        <v>0</v>
      </c>
      <c r="G45" s="197">
        <v>27.19</v>
      </c>
      <c r="H45" s="197">
        <v>0</v>
      </c>
      <c r="I45" s="197">
        <v>0</v>
      </c>
      <c r="J45" s="197">
        <v>34.18</v>
      </c>
      <c r="K45" s="197">
        <v>69.23</v>
      </c>
      <c r="L45" s="197">
        <v>6.53</v>
      </c>
      <c r="M45" s="197">
        <v>2.04</v>
      </c>
      <c r="N45" s="197">
        <v>0.83</v>
      </c>
      <c r="O45" s="197">
        <v>2.35</v>
      </c>
      <c r="P45" s="197">
        <v>0.66</v>
      </c>
      <c r="Q45" s="197">
        <v>4.91</v>
      </c>
      <c r="R45" s="197">
        <v>0.36</v>
      </c>
      <c r="S45" s="197">
        <v>6.75</v>
      </c>
      <c r="T45" s="197">
        <v>0</v>
      </c>
      <c r="U45" s="197">
        <v>1.66</v>
      </c>
      <c r="V45" s="197">
        <v>0.24</v>
      </c>
      <c r="W45" s="197">
        <v>0.63</v>
      </c>
      <c r="X45" s="197">
        <v>2.08</v>
      </c>
      <c r="Y45" s="197">
        <v>0</v>
      </c>
      <c r="Z45" s="197">
        <v>3.93</v>
      </c>
      <c r="AA45" s="197">
        <v>1.05</v>
      </c>
      <c r="AB45" s="197">
        <v>0</v>
      </c>
      <c r="AC45" s="197">
        <v>3.99</v>
      </c>
      <c r="AD45" s="197">
        <v>12.46</v>
      </c>
      <c r="AE45" s="197">
        <v>0</v>
      </c>
      <c r="AF45" s="197">
        <v>0</v>
      </c>
      <c r="AG45" s="197">
        <v>31.35</v>
      </c>
      <c r="AH45" s="197">
        <v>0</v>
      </c>
      <c r="AI45" s="197">
        <v>15.56</v>
      </c>
      <c r="AJ45" s="197">
        <v>0</v>
      </c>
      <c r="AK45" s="197">
        <v>-5.18</v>
      </c>
      <c r="AL45" s="197">
        <v>0</v>
      </c>
      <c r="AM45" s="197">
        <v>0</v>
      </c>
      <c r="AN45" s="197">
        <v>0</v>
      </c>
      <c r="AO45" s="197">
        <v>55.75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14.76</v>
      </c>
      <c r="E46" s="197">
        <v>0</v>
      </c>
      <c r="F46" s="197">
        <v>0</v>
      </c>
      <c r="G46" s="197">
        <v>27.19</v>
      </c>
      <c r="H46" s="197">
        <v>0</v>
      </c>
      <c r="I46" s="197">
        <v>0</v>
      </c>
      <c r="J46" s="197">
        <v>34.18</v>
      </c>
      <c r="K46" s="197">
        <v>59.55</v>
      </c>
      <c r="L46" s="197">
        <v>6.53</v>
      </c>
      <c r="M46" s="197">
        <v>2.04</v>
      </c>
      <c r="N46" s="197">
        <v>0.83</v>
      </c>
      <c r="O46" s="197">
        <v>2.35</v>
      </c>
      <c r="P46" s="197">
        <v>0.66</v>
      </c>
      <c r="Q46" s="197">
        <v>4.91</v>
      </c>
      <c r="R46" s="197">
        <v>0.36</v>
      </c>
      <c r="S46" s="197">
        <v>6.75</v>
      </c>
      <c r="T46" s="197">
        <v>0</v>
      </c>
      <c r="U46" s="197">
        <v>1.66</v>
      </c>
      <c r="V46" s="197">
        <v>0.24</v>
      </c>
      <c r="W46" s="197">
        <v>0.63</v>
      </c>
      <c r="X46" s="197">
        <v>2.08</v>
      </c>
      <c r="Y46" s="197">
        <v>0</v>
      </c>
      <c r="Z46" s="197">
        <v>3.93</v>
      </c>
      <c r="AA46" s="197">
        <v>1.05</v>
      </c>
      <c r="AB46" s="197">
        <v>0</v>
      </c>
      <c r="AC46" s="197">
        <v>3.99</v>
      </c>
      <c r="AD46" s="197">
        <v>12.46</v>
      </c>
      <c r="AE46" s="197">
        <v>0</v>
      </c>
      <c r="AF46" s="197">
        <v>0</v>
      </c>
      <c r="AG46" s="197">
        <v>31.35</v>
      </c>
      <c r="AH46" s="197">
        <v>0</v>
      </c>
      <c r="AI46" s="197">
        <v>15.56</v>
      </c>
      <c r="AJ46" s="197">
        <v>0</v>
      </c>
      <c r="AK46" s="197">
        <v>-5.18</v>
      </c>
      <c r="AL46" s="197">
        <v>0</v>
      </c>
      <c r="AM46" s="197">
        <v>0</v>
      </c>
      <c r="AN46" s="197">
        <v>0</v>
      </c>
      <c r="AO46" s="197">
        <v>55.75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14.76</v>
      </c>
      <c r="E47" s="197">
        <v>0</v>
      </c>
      <c r="F47" s="197">
        <v>0</v>
      </c>
      <c r="G47" s="197">
        <v>27.19</v>
      </c>
      <c r="H47" s="197">
        <v>0</v>
      </c>
      <c r="I47" s="197">
        <v>0</v>
      </c>
      <c r="J47" s="197">
        <v>34.18</v>
      </c>
      <c r="K47" s="197">
        <v>16.36</v>
      </c>
      <c r="L47" s="197">
        <v>6.53</v>
      </c>
      <c r="M47" s="197">
        <v>2.04</v>
      </c>
      <c r="N47" s="197">
        <v>0.83</v>
      </c>
      <c r="O47" s="197">
        <v>2.35</v>
      </c>
      <c r="P47" s="197">
        <v>0.66</v>
      </c>
      <c r="Q47" s="197">
        <v>4.91</v>
      </c>
      <c r="R47" s="197">
        <v>0.36</v>
      </c>
      <c r="S47" s="197">
        <v>6.75</v>
      </c>
      <c r="T47" s="197">
        <v>0</v>
      </c>
      <c r="U47" s="197">
        <v>1.66</v>
      </c>
      <c r="V47" s="197">
        <v>0.24</v>
      </c>
      <c r="W47" s="197">
        <v>0.63</v>
      </c>
      <c r="X47" s="197">
        <v>2.08</v>
      </c>
      <c r="Y47" s="197">
        <v>0</v>
      </c>
      <c r="Z47" s="197">
        <v>3.93</v>
      </c>
      <c r="AA47" s="197">
        <v>1.05</v>
      </c>
      <c r="AB47" s="197">
        <v>0</v>
      </c>
      <c r="AC47" s="197">
        <v>3.99</v>
      </c>
      <c r="AD47" s="197">
        <v>12.46</v>
      </c>
      <c r="AE47" s="197">
        <v>0</v>
      </c>
      <c r="AF47" s="197">
        <v>0</v>
      </c>
      <c r="AG47" s="197">
        <v>32.36</v>
      </c>
      <c r="AH47" s="197">
        <v>0</v>
      </c>
      <c r="AI47" s="197">
        <v>15.56</v>
      </c>
      <c r="AJ47" s="197">
        <v>0</v>
      </c>
      <c r="AK47" s="197">
        <v>-1.18</v>
      </c>
      <c r="AL47" s="197">
        <v>0</v>
      </c>
      <c r="AM47" s="197">
        <v>0</v>
      </c>
      <c r="AN47" s="197">
        <v>0</v>
      </c>
      <c r="AO47" s="197">
        <v>55.75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14.76</v>
      </c>
      <c r="E48" s="197">
        <v>0</v>
      </c>
      <c r="F48" s="197">
        <v>0</v>
      </c>
      <c r="G48" s="197">
        <v>27.19</v>
      </c>
      <c r="H48" s="197">
        <v>0</v>
      </c>
      <c r="I48" s="197">
        <v>0</v>
      </c>
      <c r="J48" s="197">
        <v>34.18</v>
      </c>
      <c r="K48" s="197">
        <v>16.36</v>
      </c>
      <c r="L48" s="197">
        <v>6.53</v>
      </c>
      <c r="M48" s="197">
        <v>2.04</v>
      </c>
      <c r="N48" s="197">
        <v>0.83</v>
      </c>
      <c r="O48" s="197">
        <v>2.35</v>
      </c>
      <c r="P48" s="197">
        <v>0.66</v>
      </c>
      <c r="Q48" s="197">
        <v>4.91</v>
      </c>
      <c r="R48" s="197">
        <v>0.36</v>
      </c>
      <c r="S48" s="197">
        <v>6.75</v>
      </c>
      <c r="T48" s="197">
        <v>0</v>
      </c>
      <c r="U48" s="197">
        <v>1.66</v>
      </c>
      <c r="V48" s="197">
        <v>0.24</v>
      </c>
      <c r="W48" s="197">
        <v>0.63</v>
      </c>
      <c r="X48" s="197">
        <v>2.08</v>
      </c>
      <c r="Y48" s="197">
        <v>0</v>
      </c>
      <c r="Z48" s="197">
        <v>3.93</v>
      </c>
      <c r="AA48" s="197">
        <v>1.05</v>
      </c>
      <c r="AB48" s="197">
        <v>0</v>
      </c>
      <c r="AC48" s="197">
        <v>4.99</v>
      </c>
      <c r="AD48" s="197">
        <v>12.46</v>
      </c>
      <c r="AE48" s="197">
        <v>0</v>
      </c>
      <c r="AF48" s="197">
        <v>0</v>
      </c>
      <c r="AG48" s="197">
        <v>32.36</v>
      </c>
      <c r="AH48" s="197">
        <v>0</v>
      </c>
      <c r="AI48" s="197">
        <v>15.56</v>
      </c>
      <c r="AJ48" s="197">
        <v>0</v>
      </c>
      <c r="AK48" s="197">
        <v>-1.18</v>
      </c>
      <c r="AL48" s="197">
        <v>0</v>
      </c>
      <c r="AM48" s="197">
        <v>0</v>
      </c>
      <c r="AN48" s="197">
        <v>0</v>
      </c>
      <c r="AO48" s="197">
        <v>55.75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14.76</v>
      </c>
      <c r="E49" s="197">
        <v>0</v>
      </c>
      <c r="F49" s="197">
        <v>0</v>
      </c>
      <c r="G49" s="197">
        <v>27.19</v>
      </c>
      <c r="H49" s="197">
        <v>0</v>
      </c>
      <c r="I49" s="197">
        <v>0</v>
      </c>
      <c r="J49" s="197">
        <v>34.18</v>
      </c>
      <c r="K49" s="197">
        <v>16.36</v>
      </c>
      <c r="L49" s="197">
        <v>6.53</v>
      </c>
      <c r="M49" s="197">
        <v>2.04</v>
      </c>
      <c r="N49" s="197">
        <v>0.83</v>
      </c>
      <c r="O49" s="197">
        <v>2.35</v>
      </c>
      <c r="P49" s="197">
        <v>0.66</v>
      </c>
      <c r="Q49" s="197">
        <v>4.91</v>
      </c>
      <c r="R49" s="197">
        <v>0.36</v>
      </c>
      <c r="S49" s="197">
        <v>6.75</v>
      </c>
      <c r="T49" s="197">
        <v>0</v>
      </c>
      <c r="U49" s="197">
        <v>1.66</v>
      </c>
      <c r="V49" s="197">
        <v>0.24</v>
      </c>
      <c r="W49" s="197">
        <v>0.63</v>
      </c>
      <c r="X49" s="197">
        <v>2.08</v>
      </c>
      <c r="Y49" s="197">
        <v>0</v>
      </c>
      <c r="Z49" s="197">
        <v>3.93</v>
      </c>
      <c r="AA49" s="197">
        <v>1.05</v>
      </c>
      <c r="AB49" s="197">
        <v>0</v>
      </c>
      <c r="AC49" s="197">
        <v>4.99</v>
      </c>
      <c r="AD49" s="197">
        <v>12.46</v>
      </c>
      <c r="AE49" s="197">
        <v>0</v>
      </c>
      <c r="AF49" s="197">
        <v>0</v>
      </c>
      <c r="AG49" s="197">
        <v>32.36</v>
      </c>
      <c r="AH49" s="197">
        <v>0</v>
      </c>
      <c r="AI49" s="197">
        <v>15.56</v>
      </c>
      <c r="AJ49" s="197">
        <v>0</v>
      </c>
      <c r="AK49" s="197">
        <v>-1.18</v>
      </c>
      <c r="AL49" s="197">
        <v>0</v>
      </c>
      <c r="AM49" s="197">
        <v>0</v>
      </c>
      <c r="AN49" s="197">
        <v>0</v>
      </c>
      <c r="AO49" s="197">
        <v>55.75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14.76</v>
      </c>
      <c r="E50" s="197">
        <v>0</v>
      </c>
      <c r="F50" s="197">
        <v>0</v>
      </c>
      <c r="G50" s="197">
        <v>27.19</v>
      </c>
      <c r="H50" s="197">
        <v>0</v>
      </c>
      <c r="I50" s="197">
        <v>0</v>
      </c>
      <c r="J50" s="197">
        <v>34.18</v>
      </c>
      <c r="K50" s="197">
        <v>16.36</v>
      </c>
      <c r="L50" s="197">
        <v>0.31</v>
      </c>
      <c r="M50" s="197">
        <v>2.04</v>
      </c>
      <c r="N50" s="197">
        <v>0.83</v>
      </c>
      <c r="O50" s="197">
        <v>2.35</v>
      </c>
      <c r="P50" s="197">
        <v>0.66</v>
      </c>
      <c r="Q50" s="197">
        <v>0.28999999999999998</v>
      </c>
      <c r="R50" s="197">
        <v>0.36</v>
      </c>
      <c r="S50" s="197">
        <v>0.37</v>
      </c>
      <c r="T50" s="197">
        <v>0</v>
      </c>
      <c r="U50" s="197">
        <v>1.66</v>
      </c>
      <c r="V50" s="197">
        <v>0.24</v>
      </c>
      <c r="W50" s="197">
        <v>0.63</v>
      </c>
      <c r="X50" s="197">
        <v>2.08</v>
      </c>
      <c r="Y50" s="197">
        <v>0</v>
      </c>
      <c r="Z50" s="197">
        <v>3.93</v>
      </c>
      <c r="AA50" s="197">
        <v>1.05</v>
      </c>
      <c r="AB50" s="197">
        <v>0</v>
      </c>
      <c r="AC50" s="197">
        <v>4.99</v>
      </c>
      <c r="AD50" s="197">
        <v>12.46</v>
      </c>
      <c r="AE50" s="197">
        <v>0</v>
      </c>
      <c r="AF50" s="197">
        <v>0</v>
      </c>
      <c r="AG50" s="197">
        <v>32.36</v>
      </c>
      <c r="AH50" s="197">
        <v>0</v>
      </c>
      <c r="AI50" s="197">
        <v>15.56</v>
      </c>
      <c r="AJ50" s="197">
        <v>0</v>
      </c>
      <c r="AK50" s="197">
        <v>-1.18</v>
      </c>
      <c r="AL50" s="197">
        <v>0</v>
      </c>
      <c r="AM50" s="197">
        <v>0</v>
      </c>
      <c r="AN50" s="197">
        <v>0</v>
      </c>
      <c r="AO50" s="197">
        <v>55.75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14.76</v>
      </c>
      <c r="E51" s="197">
        <v>0</v>
      </c>
      <c r="F51" s="197">
        <v>0</v>
      </c>
      <c r="G51" s="197">
        <v>26.95</v>
      </c>
      <c r="H51" s="197">
        <v>0</v>
      </c>
      <c r="I51" s="197">
        <v>0</v>
      </c>
      <c r="J51" s="197">
        <v>34.18</v>
      </c>
      <c r="K51" s="197">
        <v>16.36</v>
      </c>
      <c r="L51" s="197">
        <v>0.31</v>
      </c>
      <c r="M51" s="197">
        <v>2.04</v>
      </c>
      <c r="N51" s="197">
        <v>0.83</v>
      </c>
      <c r="O51" s="197">
        <v>2.35</v>
      </c>
      <c r="P51" s="197">
        <v>0.66</v>
      </c>
      <c r="Q51" s="197">
        <v>0.28999999999999998</v>
      </c>
      <c r="R51" s="197">
        <v>0.36</v>
      </c>
      <c r="S51" s="197">
        <v>0.37</v>
      </c>
      <c r="T51" s="197">
        <v>0</v>
      </c>
      <c r="U51" s="197">
        <v>1.66</v>
      </c>
      <c r="V51" s="197">
        <v>0.24</v>
      </c>
      <c r="W51" s="197">
        <v>0.63</v>
      </c>
      <c r="X51" s="197">
        <v>2.08</v>
      </c>
      <c r="Y51" s="197">
        <v>0</v>
      </c>
      <c r="Z51" s="197">
        <v>3.93</v>
      </c>
      <c r="AA51" s="197">
        <v>1.05</v>
      </c>
      <c r="AB51" s="197">
        <v>0</v>
      </c>
      <c r="AC51" s="197">
        <v>4.99</v>
      </c>
      <c r="AD51" s="197">
        <v>12.46</v>
      </c>
      <c r="AE51" s="197">
        <v>0</v>
      </c>
      <c r="AF51" s="197">
        <v>0</v>
      </c>
      <c r="AG51" s="197">
        <v>35.229999999999997</v>
      </c>
      <c r="AH51" s="197">
        <v>0</v>
      </c>
      <c r="AI51" s="197">
        <v>15.56</v>
      </c>
      <c r="AJ51" s="197">
        <v>0</v>
      </c>
      <c r="AK51" s="197">
        <v>-1.0900000000000001</v>
      </c>
      <c r="AL51" s="197">
        <v>0</v>
      </c>
      <c r="AM51" s="197">
        <v>0</v>
      </c>
      <c r="AN51" s="197">
        <v>0</v>
      </c>
      <c r="AO51" s="197">
        <v>55.75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14.76</v>
      </c>
      <c r="E52" s="197">
        <v>0</v>
      </c>
      <c r="F52" s="197">
        <v>0</v>
      </c>
      <c r="G52" s="197">
        <v>26.95</v>
      </c>
      <c r="H52" s="197">
        <v>0</v>
      </c>
      <c r="I52" s="197">
        <v>0</v>
      </c>
      <c r="J52" s="197">
        <v>34.18</v>
      </c>
      <c r="K52" s="197">
        <v>16.36</v>
      </c>
      <c r="L52" s="197">
        <v>0.31</v>
      </c>
      <c r="M52" s="197">
        <v>2.04</v>
      </c>
      <c r="N52" s="197">
        <v>0.83</v>
      </c>
      <c r="O52" s="197">
        <v>2.35</v>
      </c>
      <c r="P52" s="197">
        <v>0.66</v>
      </c>
      <c r="Q52" s="197">
        <v>0.28999999999999998</v>
      </c>
      <c r="R52" s="197">
        <v>0.36</v>
      </c>
      <c r="S52" s="197">
        <v>0.37</v>
      </c>
      <c r="T52" s="197">
        <v>0</v>
      </c>
      <c r="U52" s="197">
        <v>1.66</v>
      </c>
      <c r="V52" s="197">
        <v>0.24</v>
      </c>
      <c r="W52" s="197">
        <v>0.63</v>
      </c>
      <c r="X52" s="197">
        <v>2.08</v>
      </c>
      <c r="Y52" s="197">
        <v>0</v>
      </c>
      <c r="Z52" s="197">
        <v>3.93</v>
      </c>
      <c r="AA52" s="197">
        <v>1.05</v>
      </c>
      <c r="AB52" s="197">
        <v>0</v>
      </c>
      <c r="AC52" s="197">
        <v>4.99</v>
      </c>
      <c r="AD52" s="197">
        <v>12.46</v>
      </c>
      <c r="AE52" s="197">
        <v>0</v>
      </c>
      <c r="AF52" s="197">
        <v>0</v>
      </c>
      <c r="AG52" s="197">
        <v>35.229999999999997</v>
      </c>
      <c r="AH52" s="197">
        <v>0</v>
      </c>
      <c r="AI52" s="197">
        <v>15.56</v>
      </c>
      <c r="AJ52" s="197">
        <v>0</v>
      </c>
      <c r="AK52" s="197">
        <v>-1.0900000000000001</v>
      </c>
      <c r="AL52" s="197">
        <v>0</v>
      </c>
      <c r="AM52" s="197">
        <v>0</v>
      </c>
      <c r="AN52" s="197">
        <v>0</v>
      </c>
      <c r="AO52" s="197">
        <v>55.75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14.76</v>
      </c>
      <c r="E53" s="197">
        <v>0</v>
      </c>
      <c r="F53" s="197">
        <v>0</v>
      </c>
      <c r="G53" s="197">
        <v>26.95</v>
      </c>
      <c r="H53" s="197">
        <v>0</v>
      </c>
      <c r="I53" s="197">
        <v>0</v>
      </c>
      <c r="J53" s="197">
        <v>34.18</v>
      </c>
      <c r="K53" s="197">
        <v>16.36</v>
      </c>
      <c r="L53" s="197">
        <v>0.31</v>
      </c>
      <c r="M53" s="197">
        <v>2.04</v>
      </c>
      <c r="N53" s="197">
        <v>0.83</v>
      </c>
      <c r="O53" s="197">
        <v>2.35</v>
      </c>
      <c r="P53" s="197">
        <v>0.66</v>
      </c>
      <c r="Q53" s="197">
        <v>0.28999999999999998</v>
      </c>
      <c r="R53" s="197">
        <v>0.36</v>
      </c>
      <c r="S53" s="197">
        <v>0.37</v>
      </c>
      <c r="T53" s="197">
        <v>0</v>
      </c>
      <c r="U53" s="197">
        <v>1.66</v>
      </c>
      <c r="V53" s="197">
        <v>0.24</v>
      </c>
      <c r="W53" s="197">
        <v>0.63</v>
      </c>
      <c r="X53" s="197">
        <v>2.08</v>
      </c>
      <c r="Y53" s="197">
        <v>0</v>
      </c>
      <c r="Z53" s="197">
        <v>3.93</v>
      </c>
      <c r="AA53" s="197">
        <v>1.05</v>
      </c>
      <c r="AB53" s="197">
        <v>0</v>
      </c>
      <c r="AC53" s="197">
        <v>5.99</v>
      </c>
      <c r="AD53" s="197">
        <v>12.46</v>
      </c>
      <c r="AE53" s="197">
        <v>0</v>
      </c>
      <c r="AF53" s="197">
        <v>0</v>
      </c>
      <c r="AG53" s="197">
        <v>35.229999999999997</v>
      </c>
      <c r="AH53" s="197">
        <v>0</v>
      </c>
      <c r="AI53" s="197">
        <v>15.56</v>
      </c>
      <c r="AJ53" s="197">
        <v>0</v>
      </c>
      <c r="AK53" s="197">
        <v>-1.0900000000000001</v>
      </c>
      <c r="AL53" s="197">
        <v>0</v>
      </c>
      <c r="AM53" s="197">
        <v>0</v>
      </c>
      <c r="AN53" s="197">
        <v>0</v>
      </c>
      <c r="AO53" s="197">
        <v>55.75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14.76</v>
      </c>
      <c r="E54" s="197">
        <v>0</v>
      </c>
      <c r="F54" s="197">
        <v>0</v>
      </c>
      <c r="G54" s="197">
        <v>26.95</v>
      </c>
      <c r="H54" s="197">
        <v>0</v>
      </c>
      <c r="I54" s="197">
        <v>0</v>
      </c>
      <c r="J54" s="197">
        <v>34.18</v>
      </c>
      <c r="K54" s="197">
        <v>16.36</v>
      </c>
      <c r="L54" s="197">
        <v>0.31</v>
      </c>
      <c r="M54" s="197">
        <v>2.04</v>
      </c>
      <c r="N54" s="197">
        <v>0.83</v>
      </c>
      <c r="O54" s="197">
        <v>2.35</v>
      </c>
      <c r="P54" s="197">
        <v>0.66</v>
      </c>
      <c r="Q54" s="197">
        <v>0.28999999999999998</v>
      </c>
      <c r="R54" s="197">
        <v>0.36</v>
      </c>
      <c r="S54" s="197">
        <v>0.37</v>
      </c>
      <c r="T54" s="197">
        <v>0</v>
      </c>
      <c r="U54" s="197">
        <v>1.66</v>
      </c>
      <c r="V54" s="197">
        <v>0.24</v>
      </c>
      <c r="W54" s="197">
        <v>0.63</v>
      </c>
      <c r="X54" s="197">
        <v>2.08</v>
      </c>
      <c r="Y54" s="197">
        <v>0</v>
      </c>
      <c r="Z54" s="197">
        <v>3.93</v>
      </c>
      <c r="AA54" s="197">
        <v>1.05</v>
      </c>
      <c r="AB54" s="197">
        <v>0</v>
      </c>
      <c r="AC54" s="197">
        <v>5.99</v>
      </c>
      <c r="AD54" s="197">
        <v>12.46</v>
      </c>
      <c r="AE54" s="197">
        <v>0</v>
      </c>
      <c r="AF54" s="197">
        <v>0</v>
      </c>
      <c r="AG54" s="197">
        <v>35.229999999999997</v>
      </c>
      <c r="AH54" s="197">
        <v>0</v>
      </c>
      <c r="AI54" s="197">
        <v>15.56</v>
      </c>
      <c r="AJ54" s="197">
        <v>0</v>
      </c>
      <c r="AK54" s="197">
        <v>-1.0900000000000001</v>
      </c>
      <c r="AL54" s="197">
        <v>0</v>
      </c>
      <c r="AM54" s="197">
        <v>0</v>
      </c>
      <c r="AN54" s="197">
        <v>0</v>
      </c>
      <c r="AO54" s="197">
        <v>55.75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14.76</v>
      </c>
      <c r="E55" s="197">
        <v>0</v>
      </c>
      <c r="F55" s="197">
        <v>0</v>
      </c>
      <c r="G55" s="197">
        <v>26.95</v>
      </c>
      <c r="H55" s="197">
        <v>0</v>
      </c>
      <c r="I55" s="197">
        <v>0</v>
      </c>
      <c r="J55" s="197">
        <v>25.03</v>
      </c>
      <c r="K55" s="197">
        <v>16.36</v>
      </c>
      <c r="L55" s="197">
        <v>0.31</v>
      </c>
      <c r="M55" s="197">
        <v>2.04</v>
      </c>
      <c r="N55" s="197">
        <v>0.83</v>
      </c>
      <c r="O55" s="197">
        <v>2.35</v>
      </c>
      <c r="P55" s="197">
        <v>0.66</v>
      </c>
      <c r="Q55" s="197">
        <v>0.28999999999999998</v>
      </c>
      <c r="R55" s="197">
        <v>0.36</v>
      </c>
      <c r="S55" s="197">
        <v>0.37</v>
      </c>
      <c r="T55" s="197">
        <v>0</v>
      </c>
      <c r="U55" s="197">
        <v>1.66</v>
      </c>
      <c r="V55" s="197">
        <v>0.24</v>
      </c>
      <c r="W55" s="197">
        <v>0.63</v>
      </c>
      <c r="X55" s="197">
        <v>2.08</v>
      </c>
      <c r="Y55" s="197">
        <v>0</v>
      </c>
      <c r="Z55" s="197">
        <v>3.93</v>
      </c>
      <c r="AA55" s="197">
        <v>1.05</v>
      </c>
      <c r="AB55" s="197">
        <v>0</v>
      </c>
      <c r="AC55" s="197">
        <v>5.99</v>
      </c>
      <c r="AD55" s="197">
        <v>12.46</v>
      </c>
      <c r="AE55" s="197">
        <v>0</v>
      </c>
      <c r="AF55" s="197">
        <v>0</v>
      </c>
      <c r="AG55" s="197">
        <v>35.49</v>
      </c>
      <c r="AH55" s="197">
        <v>0</v>
      </c>
      <c r="AI55" s="197">
        <v>15.56</v>
      </c>
      <c r="AJ55" s="197">
        <v>0</v>
      </c>
      <c r="AK55" s="197">
        <v>-1.0900000000000001</v>
      </c>
      <c r="AL55" s="197">
        <v>0</v>
      </c>
      <c r="AM55" s="197">
        <v>0</v>
      </c>
      <c r="AN55" s="197">
        <v>0</v>
      </c>
      <c r="AO55" s="197">
        <v>55.75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14.76</v>
      </c>
      <c r="E56" s="197">
        <v>0</v>
      </c>
      <c r="F56" s="197">
        <v>0</v>
      </c>
      <c r="G56" s="197">
        <v>26.95</v>
      </c>
      <c r="H56" s="197">
        <v>0</v>
      </c>
      <c r="I56" s="197">
        <v>0</v>
      </c>
      <c r="J56" s="197">
        <v>25.03</v>
      </c>
      <c r="K56" s="197">
        <v>16.36</v>
      </c>
      <c r="L56" s="197">
        <v>0.31</v>
      </c>
      <c r="M56" s="197">
        <v>2.04</v>
      </c>
      <c r="N56" s="197">
        <v>0.83</v>
      </c>
      <c r="O56" s="197">
        <v>2.35</v>
      </c>
      <c r="P56" s="197">
        <v>0.56000000000000005</v>
      </c>
      <c r="Q56" s="197">
        <v>0.28999999999999998</v>
      </c>
      <c r="R56" s="197">
        <v>0.36</v>
      </c>
      <c r="S56" s="197">
        <v>0.37</v>
      </c>
      <c r="T56" s="197">
        <v>0</v>
      </c>
      <c r="U56" s="197">
        <v>1.66</v>
      </c>
      <c r="V56" s="197">
        <v>0.24</v>
      </c>
      <c r="W56" s="197">
        <v>0.63</v>
      </c>
      <c r="X56" s="197">
        <v>2.08</v>
      </c>
      <c r="Y56" s="197">
        <v>0</v>
      </c>
      <c r="Z56" s="197">
        <v>3.93</v>
      </c>
      <c r="AA56" s="197">
        <v>1.05</v>
      </c>
      <c r="AB56" s="197">
        <v>0</v>
      </c>
      <c r="AC56" s="197">
        <v>5.99</v>
      </c>
      <c r="AD56" s="197">
        <v>12.46</v>
      </c>
      <c r="AE56" s="197">
        <v>0</v>
      </c>
      <c r="AF56" s="197">
        <v>0</v>
      </c>
      <c r="AG56" s="197">
        <v>35.229999999999997</v>
      </c>
      <c r="AH56" s="197">
        <v>0</v>
      </c>
      <c r="AI56" s="197">
        <v>15.56</v>
      </c>
      <c r="AJ56" s="197">
        <v>0</v>
      </c>
      <c r="AK56" s="197">
        <v>-1.0900000000000001</v>
      </c>
      <c r="AL56" s="197">
        <v>0</v>
      </c>
      <c r="AM56" s="197">
        <v>0</v>
      </c>
      <c r="AN56" s="197">
        <v>0</v>
      </c>
      <c r="AO56" s="197">
        <v>55.75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14.76</v>
      </c>
      <c r="E57" s="197">
        <v>0</v>
      </c>
      <c r="F57" s="197">
        <v>0</v>
      </c>
      <c r="G57" s="197">
        <v>26.95</v>
      </c>
      <c r="H57" s="197">
        <v>0</v>
      </c>
      <c r="I57" s="197">
        <v>0</v>
      </c>
      <c r="J57" s="197">
        <v>25.03</v>
      </c>
      <c r="K57" s="197">
        <v>16.36</v>
      </c>
      <c r="L57" s="197">
        <v>0.31</v>
      </c>
      <c r="M57" s="197">
        <v>2.04</v>
      </c>
      <c r="N57" s="197">
        <v>0.83</v>
      </c>
      <c r="O57" s="197">
        <v>2.35</v>
      </c>
      <c r="P57" s="197">
        <v>0.56000000000000005</v>
      </c>
      <c r="Q57" s="197">
        <v>0.28999999999999998</v>
      </c>
      <c r="R57" s="197">
        <v>0.36</v>
      </c>
      <c r="S57" s="197">
        <v>0.37</v>
      </c>
      <c r="T57" s="197">
        <v>0</v>
      </c>
      <c r="U57" s="197">
        <v>1.66</v>
      </c>
      <c r="V57" s="197">
        <v>0.24</v>
      </c>
      <c r="W57" s="197">
        <v>0.63</v>
      </c>
      <c r="X57" s="197">
        <v>2.08</v>
      </c>
      <c r="Y57" s="197">
        <v>0</v>
      </c>
      <c r="Z57" s="197">
        <v>3.93</v>
      </c>
      <c r="AA57" s="197">
        <v>1.05</v>
      </c>
      <c r="AB57" s="197">
        <v>0</v>
      </c>
      <c r="AC57" s="197">
        <v>5.99</v>
      </c>
      <c r="AD57" s="197">
        <v>12.46</v>
      </c>
      <c r="AE57" s="197">
        <v>0</v>
      </c>
      <c r="AF57" s="197">
        <v>0</v>
      </c>
      <c r="AG57" s="197">
        <v>35.229999999999997</v>
      </c>
      <c r="AH57" s="197">
        <v>0</v>
      </c>
      <c r="AI57" s="197">
        <v>15.56</v>
      </c>
      <c r="AJ57" s="197">
        <v>0</v>
      </c>
      <c r="AK57" s="197">
        <v>-1.0900000000000001</v>
      </c>
      <c r="AL57" s="197">
        <v>0</v>
      </c>
      <c r="AM57" s="197">
        <v>0</v>
      </c>
      <c r="AN57" s="197">
        <v>0</v>
      </c>
      <c r="AO57" s="197">
        <v>55.75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14.76</v>
      </c>
      <c r="E58" s="197">
        <v>0</v>
      </c>
      <c r="F58" s="197">
        <v>0</v>
      </c>
      <c r="G58" s="197">
        <v>26.95</v>
      </c>
      <c r="H58" s="197">
        <v>0</v>
      </c>
      <c r="I58" s="197">
        <v>0</v>
      </c>
      <c r="J58" s="197">
        <v>25.03</v>
      </c>
      <c r="K58" s="197">
        <v>16.36</v>
      </c>
      <c r="L58" s="197">
        <v>0.31</v>
      </c>
      <c r="M58" s="197">
        <v>2.04</v>
      </c>
      <c r="N58" s="197">
        <v>0.83</v>
      </c>
      <c r="O58" s="197">
        <v>2.35</v>
      </c>
      <c r="P58" s="197">
        <v>0.56000000000000005</v>
      </c>
      <c r="Q58" s="197">
        <v>0.28999999999999998</v>
      </c>
      <c r="R58" s="197">
        <v>0.36</v>
      </c>
      <c r="S58" s="197">
        <v>0.37</v>
      </c>
      <c r="T58" s="197">
        <v>0</v>
      </c>
      <c r="U58" s="197">
        <v>1.66</v>
      </c>
      <c r="V58" s="197">
        <v>0.24</v>
      </c>
      <c r="W58" s="197">
        <v>0.63</v>
      </c>
      <c r="X58" s="197">
        <v>2.08</v>
      </c>
      <c r="Y58" s="197">
        <v>0</v>
      </c>
      <c r="Z58" s="197">
        <v>3.93</v>
      </c>
      <c r="AA58" s="197">
        <v>1.05</v>
      </c>
      <c r="AB58" s="197">
        <v>0</v>
      </c>
      <c r="AC58" s="197">
        <v>5.99</v>
      </c>
      <c r="AD58" s="197">
        <v>12.46</v>
      </c>
      <c r="AE58" s="197">
        <v>0</v>
      </c>
      <c r="AF58" s="197">
        <v>0</v>
      </c>
      <c r="AG58" s="197">
        <v>35.49</v>
      </c>
      <c r="AH58" s="197">
        <v>0</v>
      </c>
      <c r="AI58" s="197">
        <v>15.56</v>
      </c>
      <c r="AJ58" s="197">
        <v>0</v>
      </c>
      <c r="AK58" s="197">
        <v>-1.0900000000000001</v>
      </c>
      <c r="AL58" s="197">
        <v>0</v>
      </c>
      <c r="AM58" s="197">
        <v>0</v>
      </c>
      <c r="AN58" s="197">
        <v>0</v>
      </c>
      <c r="AO58" s="197">
        <v>55.75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14.76</v>
      </c>
      <c r="E59" s="197">
        <v>0</v>
      </c>
      <c r="F59" s="197">
        <v>0</v>
      </c>
      <c r="G59" s="197">
        <v>26.95</v>
      </c>
      <c r="H59" s="197">
        <v>0</v>
      </c>
      <c r="I59" s="197">
        <v>0</v>
      </c>
      <c r="J59" s="197">
        <v>25.03</v>
      </c>
      <c r="K59" s="197">
        <v>8.18</v>
      </c>
      <c r="L59" s="197">
        <v>0.31</v>
      </c>
      <c r="M59" s="197">
        <v>2.04</v>
      </c>
      <c r="N59" s="197">
        <v>0.83</v>
      </c>
      <c r="O59" s="197">
        <v>2.35</v>
      </c>
      <c r="P59" s="197">
        <v>0.56000000000000005</v>
      </c>
      <c r="Q59" s="197">
        <v>0.28999999999999998</v>
      </c>
      <c r="R59" s="197">
        <v>0.36</v>
      </c>
      <c r="S59" s="197">
        <v>0.37</v>
      </c>
      <c r="T59" s="197">
        <v>0</v>
      </c>
      <c r="U59" s="197">
        <v>1.66</v>
      </c>
      <c r="V59" s="197">
        <v>0.24</v>
      </c>
      <c r="W59" s="197">
        <v>0.63</v>
      </c>
      <c r="X59" s="197">
        <v>2.08</v>
      </c>
      <c r="Y59" s="197">
        <v>0</v>
      </c>
      <c r="Z59" s="197">
        <v>3.93</v>
      </c>
      <c r="AA59" s="197">
        <v>1.05</v>
      </c>
      <c r="AB59" s="197">
        <v>0</v>
      </c>
      <c r="AC59" s="197">
        <v>5.99</v>
      </c>
      <c r="AD59" s="197">
        <v>12.46</v>
      </c>
      <c r="AE59" s="197">
        <v>0</v>
      </c>
      <c r="AF59" s="197">
        <v>0</v>
      </c>
      <c r="AG59" s="197">
        <v>37.229999999999997</v>
      </c>
      <c r="AH59" s="197">
        <v>0</v>
      </c>
      <c r="AI59" s="197">
        <v>15.56</v>
      </c>
      <c r="AJ59" s="197">
        <v>0</v>
      </c>
      <c r="AK59" s="197">
        <v>-1.0900000000000001</v>
      </c>
      <c r="AL59" s="197">
        <v>0</v>
      </c>
      <c r="AM59" s="197">
        <v>0</v>
      </c>
      <c r="AN59" s="197">
        <v>0</v>
      </c>
      <c r="AO59" s="197">
        <v>84.75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14.76</v>
      </c>
      <c r="E60" s="197">
        <v>0</v>
      </c>
      <c r="F60" s="197">
        <v>0</v>
      </c>
      <c r="G60" s="197">
        <v>26.95</v>
      </c>
      <c r="H60" s="197">
        <v>0</v>
      </c>
      <c r="I60" s="197">
        <v>0</v>
      </c>
      <c r="J60" s="197">
        <v>25.03</v>
      </c>
      <c r="K60" s="197">
        <v>8.18</v>
      </c>
      <c r="L60" s="197">
        <v>0.31</v>
      </c>
      <c r="M60" s="197">
        <v>2.04</v>
      </c>
      <c r="N60" s="197">
        <v>0.83</v>
      </c>
      <c r="O60" s="197">
        <v>2.35</v>
      </c>
      <c r="P60" s="197">
        <v>0.56000000000000005</v>
      </c>
      <c r="Q60" s="197">
        <v>0.28999999999999998</v>
      </c>
      <c r="R60" s="197">
        <v>0.36</v>
      </c>
      <c r="S60" s="197">
        <v>0.37</v>
      </c>
      <c r="T60" s="197">
        <v>0</v>
      </c>
      <c r="U60" s="197">
        <v>1.66</v>
      </c>
      <c r="V60" s="197">
        <v>0.24</v>
      </c>
      <c r="W60" s="197">
        <v>0.63</v>
      </c>
      <c r="X60" s="197">
        <v>2.08</v>
      </c>
      <c r="Y60" s="197">
        <v>0</v>
      </c>
      <c r="Z60" s="197">
        <v>3.93</v>
      </c>
      <c r="AA60" s="197">
        <v>1.05</v>
      </c>
      <c r="AB60" s="197">
        <v>0</v>
      </c>
      <c r="AC60" s="197">
        <v>5.99</v>
      </c>
      <c r="AD60" s="197">
        <v>12.46</v>
      </c>
      <c r="AE60" s="197">
        <v>0</v>
      </c>
      <c r="AF60" s="197">
        <v>0</v>
      </c>
      <c r="AG60" s="197">
        <v>37.229999999999997</v>
      </c>
      <c r="AH60" s="197">
        <v>0</v>
      </c>
      <c r="AI60" s="197">
        <v>15.56</v>
      </c>
      <c r="AJ60" s="197">
        <v>0</v>
      </c>
      <c r="AK60" s="197">
        <v>-1.0900000000000001</v>
      </c>
      <c r="AL60" s="197">
        <v>0</v>
      </c>
      <c r="AM60" s="197">
        <v>0</v>
      </c>
      <c r="AN60" s="197">
        <v>0</v>
      </c>
      <c r="AO60" s="197">
        <v>50.75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14.76</v>
      </c>
      <c r="E61" s="197">
        <v>0</v>
      </c>
      <c r="F61" s="197">
        <v>0</v>
      </c>
      <c r="G61" s="197">
        <v>26.95</v>
      </c>
      <c r="H61" s="197">
        <v>0</v>
      </c>
      <c r="I61" s="197">
        <v>0</v>
      </c>
      <c r="J61" s="197">
        <v>25.03</v>
      </c>
      <c r="K61" s="197">
        <v>8.18</v>
      </c>
      <c r="L61" s="197">
        <v>0.31</v>
      </c>
      <c r="M61" s="197">
        <v>2.04</v>
      </c>
      <c r="N61" s="197">
        <v>0.83</v>
      </c>
      <c r="O61" s="197">
        <v>2.35</v>
      </c>
      <c r="P61" s="197">
        <v>0.56000000000000005</v>
      </c>
      <c r="Q61" s="197">
        <v>0.28999999999999998</v>
      </c>
      <c r="R61" s="197">
        <v>0.36</v>
      </c>
      <c r="S61" s="197">
        <v>0.37</v>
      </c>
      <c r="T61" s="197">
        <v>0</v>
      </c>
      <c r="U61" s="197">
        <v>1.66</v>
      </c>
      <c r="V61" s="197">
        <v>0.24</v>
      </c>
      <c r="W61" s="197">
        <v>0.63</v>
      </c>
      <c r="X61" s="197">
        <v>2.08</v>
      </c>
      <c r="Y61" s="197">
        <v>0</v>
      </c>
      <c r="Z61" s="197">
        <v>3.93</v>
      </c>
      <c r="AA61" s="197">
        <v>1.05</v>
      </c>
      <c r="AB61" s="197">
        <v>0</v>
      </c>
      <c r="AC61" s="197">
        <v>5.99</v>
      </c>
      <c r="AD61" s="197">
        <v>12.46</v>
      </c>
      <c r="AE61" s="197">
        <v>0</v>
      </c>
      <c r="AF61" s="197">
        <v>0</v>
      </c>
      <c r="AG61" s="197">
        <v>36.99</v>
      </c>
      <c r="AH61" s="197">
        <v>0</v>
      </c>
      <c r="AI61" s="197">
        <v>15.56</v>
      </c>
      <c r="AJ61" s="197">
        <v>0</v>
      </c>
      <c r="AK61" s="197">
        <v>-1.0900000000000001</v>
      </c>
      <c r="AL61" s="197">
        <v>0</v>
      </c>
      <c r="AM61" s="197">
        <v>0</v>
      </c>
      <c r="AN61" s="197">
        <v>0</v>
      </c>
      <c r="AO61" s="197">
        <v>3.75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14.76</v>
      </c>
      <c r="E62" s="197">
        <v>0</v>
      </c>
      <c r="F62" s="197">
        <v>0</v>
      </c>
      <c r="G62" s="197">
        <v>26.95</v>
      </c>
      <c r="H62" s="197">
        <v>0</v>
      </c>
      <c r="I62" s="197">
        <v>0</v>
      </c>
      <c r="J62" s="197">
        <v>25.03</v>
      </c>
      <c r="K62" s="197">
        <v>8.18</v>
      </c>
      <c r="L62" s="197">
        <v>0.31</v>
      </c>
      <c r="M62" s="197">
        <v>2.04</v>
      </c>
      <c r="N62" s="197">
        <v>0.83</v>
      </c>
      <c r="O62" s="197">
        <v>2.35</v>
      </c>
      <c r="P62" s="197">
        <v>0.56000000000000005</v>
      </c>
      <c r="Q62" s="197">
        <v>0.28999999999999998</v>
      </c>
      <c r="R62" s="197">
        <v>0.36</v>
      </c>
      <c r="S62" s="197">
        <v>0.37</v>
      </c>
      <c r="T62" s="197">
        <v>0</v>
      </c>
      <c r="U62" s="197">
        <v>1.66</v>
      </c>
      <c r="V62" s="197">
        <v>0.24</v>
      </c>
      <c r="W62" s="197">
        <v>0.63</v>
      </c>
      <c r="X62" s="197">
        <v>2.08</v>
      </c>
      <c r="Y62" s="197">
        <v>0</v>
      </c>
      <c r="Z62" s="197">
        <v>3.93</v>
      </c>
      <c r="AA62" s="197">
        <v>1.05</v>
      </c>
      <c r="AB62" s="197">
        <v>0</v>
      </c>
      <c r="AC62" s="197">
        <v>5.99</v>
      </c>
      <c r="AD62" s="197">
        <v>12.46</v>
      </c>
      <c r="AE62" s="197">
        <v>0</v>
      </c>
      <c r="AF62" s="197">
        <v>0</v>
      </c>
      <c r="AG62" s="197">
        <v>36.99</v>
      </c>
      <c r="AH62" s="197">
        <v>0</v>
      </c>
      <c r="AI62" s="197">
        <v>15.56</v>
      </c>
      <c r="AJ62" s="197">
        <v>0</v>
      </c>
      <c r="AK62" s="197">
        <v>-1.0900000000000001</v>
      </c>
      <c r="AL62" s="197">
        <v>0</v>
      </c>
      <c r="AM62" s="197">
        <v>0</v>
      </c>
      <c r="AN62" s="197">
        <v>0</v>
      </c>
      <c r="AO62" s="197">
        <v>31.13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14.76</v>
      </c>
      <c r="E63" s="197">
        <v>0</v>
      </c>
      <c r="F63" s="197">
        <v>0</v>
      </c>
      <c r="G63" s="197">
        <v>27.19</v>
      </c>
      <c r="H63" s="197">
        <v>0</v>
      </c>
      <c r="I63" s="197">
        <v>0</v>
      </c>
      <c r="J63" s="197">
        <v>25.03</v>
      </c>
      <c r="K63" s="197">
        <v>8.18</v>
      </c>
      <c r="L63" s="197">
        <v>0.31</v>
      </c>
      <c r="M63" s="197">
        <v>2.04</v>
      </c>
      <c r="N63" s="197">
        <v>0.83</v>
      </c>
      <c r="O63" s="197">
        <v>2.35</v>
      </c>
      <c r="P63" s="197">
        <v>0.56000000000000005</v>
      </c>
      <c r="Q63" s="197">
        <v>0.28999999999999998</v>
      </c>
      <c r="R63" s="197">
        <v>0.36</v>
      </c>
      <c r="S63" s="197">
        <v>0.37</v>
      </c>
      <c r="T63" s="197">
        <v>0</v>
      </c>
      <c r="U63" s="197">
        <v>1.66</v>
      </c>
      <c r="V63" s="197">
        <v>0.24</v>
      </c>
      <c r="W63" s="197">
        <v>0.63</v>
      </c>
      <c r="X63" s="197">
        <v>2.08</v>
      </c>
      <c r="Y63" s="197">
        <v>0</v>
      </c>
      <c r="Z63" s="197">
        <v>3.93</v>
      </c>
      <c r="AA63" s="197">
        <v>1.05</v>
      </c>
      <c r="AB63" s="197">
        <v>0</v>
      </c>
      <c r="AC63" s="197">
        <v>7.47</v>
      </c>
      <c r="AD63" s="197">
        <v>12.46</v>
      </c>
      <c r="AE63" s="197">
        <v>0</v>
      </c>
      <c r="AF63" s="197">
        <v>0</v>
      </c>
      <c r="AG63" s="197">
        <v>40.49</v>
      </c>
      <c r="AH63" s="197">
        <v>0</v>
      </c>
      <c r="AI63" s="197">
        <v>15.56</v>
      </c>
      <c r="AJ63" s="197">
        <v>0</v>
      </c>
      <c r="AK63" s="197">
        <v>-1.0900000000000001</v>
      </c>
      <c r="AL63" s="197">
        <v>0</v>
      </c>
      <c r="AM63" s="197">
        <v>0</v>
      </c>
      <c r="AN63" s="197">
        <v>0</v>
      </c>
      <c r="AO63" s="197">
        <v>-156.07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14.76</v>
      </c>
      <c r="E64" s="197">
        <v>0</v>
      </c>
      <c r="F64" s="197">
        <v>0</v>
      </c>
      <c r="G64" s="197">
        <v>27.19</v>
      </c>
      <c r="H64" s="197">
        <v>0</v>
      </c>
      <c r="I64" s="197">
        <v>0</v>
      </c>
      <c r="J64" s="197">
        <v>25.03</v>
      </c>
      <c r="K64" s="197">
        <v>8.18</v>
      </c>
      <c r="L64" s="197">
        <v>0.31</v>
      </c>
      <c r="M64" s="197">
        <v>2.04</v>
      </c>
      <c r="N64" s="197">
        <v>0.83</v>
      </c>
      <c r="O64" s="197">
        <v>2.35</v>
      </c>
      <c r="P64" s="197">
        <v>0.56000000000000005</v>
      </c>
      <c r="Q64" s="197">
        <v>0.28999999999999998</v>
      </c>
      <c r="R64" s="197">
        <v>0.36</v>
      </c>
      <c r="S64" s="197">
        <v>0.37</v>
      </c>
      <c r="T64" s="197">
        <v>0</v>
      </c>
      <c r="U64" s="197">
        <v>1.66</v>
      </c>
      <c r="V64" s="197">
        <v>0.24</v>
      </c>
      <c r="W64" s="197">
        <v>0.63</v>
      </c>
      <c r="X64" s="197">
        <v>2.08</v>
      </c>
      <c r="Y64" s="197">
        <v>0</v>
      </c>
      <c r="Z64" s="197">
        <v>3.93</v>
      </c>
      <c r="AA64" s="197">
        <v>1.05</v>
      </c>
      <c r="AB64" s="197">
        <v>0</v>
      </c>
      <c r="AC64" s="197">
        <v>7.77</v>
      </c>
      <c r="AD64" s="197">
        <v>12.46</v>
      </c>
      <c r="AE64" s="197">
        <v>0</v>
      </c>
      <c r="AF64" s="197">
        <v>0</v>
      </c>
      <c r="AG64" s="197">
        <v>40.49</v>
      </c>
      <c r="AH64" s="197">
        <v>0</v>
      </c>
      <c r="AI64" s="197">
        <v>15.56</v>
      </c>
      <c r="AJ64" s="197">
        <v>0</v>
      </c>
      <c r="AK64" s="197">
        <v>-1.0900000000000001</v>
      </c>
      <c r="AL64" s="197">
        <v>0</v>
      </c>
      <c r="AM64" s="197">
        <v>0</v>
      </c>
      <c r="AN64" s="197">
        <v>0</v>
      </c>
      <c r="AO64" s="197">
        <v>-131.66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14.76</v>
      </c>
      <c r="E65" s="197">
        <v>0</v>
      </c>
      <c r="F65" s="197">
        <v>0</v>
      </c>
      <c r="G65" s="197">
        <v>27.19</v>
      </c>
      <c r="H65" s="197">
        <v>0</v>
      </c>
      <c r="I65" s="197">
        <v>0</v>
      </c>
      <c r="J65" s="197">
        <v>25.03</v>
      </c>
      <c r="K65" s="197">
        <v>13.41</v>
      </c>
      <c r="L65" s="197">
        <v>0.31</v>
      </c>
      <c r="M65" s="197">
        <v>2.04</v>
      </c>
      <c r="N65" s="197">
        <v>0.83</v>
      </c>
      <c r="O65" s="197">
        <v>2.35</v>
      </c>
      <c r="P65" s="197">
        <v>0.56000000000000005</v>
      </c>
      <c r="Q65" s="197">
        <v>0.28999999999999998</v>
      </c>
      <c r="R65" s="197">
        <v>0.36</v>
      </c>
      <c r="S65" s="197">
        <v>0.37</v>
      </c>
      <c r="T65" s="197">
        <v>0</v>
      </c>
      <c r="U65" s="197">
        <v>1.66</v>
      </c>
      <c r="V65" s="197">
        <v>0.24</v>
      </c>
      <c r="W65" s="197">
        <v>0.63</v>
      </c>
      <c r="X65" s="197">
        <v>2.08</v>
      </c>
      <c r="Y65" s="197">
        <v>0</v>
      </c>
      <c r="Z65" s="197">
        <v>3.93</v>
      </c>
      <c r="AA65" s="197">
        <v>1.05</v>
      </c>
      <c r="AB65" s="197">
        <v>0</v>
      </c>
      <c r="AC65" s="197">
        <v>7.77</v>
      </c>
      <c r="AD65" s="197">
        <v>12.46</v>
      </c>
      <c r="AE65" s="197">
        <v>0</v>
      </c>
      <c r="AF65" s="197">
        <v>0</v>
      </c>
      <c r="AG65" s="197">
        <v>40.49</v>
      </c>
      <c r="AH65" s="197">
        <v>0</v>
      </c>
      <c r="AI65" s="197">
        <v>15.56</v>
      </c>
      <c r="AJ65" s="197">
        <v>0</v>
      </c>
      <c r="AK65" s="197">
        <v>-1.0900000000000001</v>
      </c>
      <c r="AL65" s="197">
        <v>0</v>
      </c>
      <c r="AM65" s="197">
        <v>0</v>
      </c>
      <c r="AN65" s="197">
        <v>0</v>
      </c>
      <c r="AO65" s="197">
        <v>-112.02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14.76</v>
      </c>
      <c r="E66" s="197">
        <v>0</v>
      </c>
      <c r="F66" s="197">
        <v>0</v>
      </c>
      <c r="G66" s="197">
        <v>27.19</v>
      </c>
      <c r="H66" s="197">
        <v>0</v>
      </c>
      <c r="I66" s="197">
        <v>0</v>
      </c>
      <c r="J66" s="197">
        <v>25.03</v>
      </c>
      <c r="K66" s="197">
        <v>9.07</v>
      </c>
      <c r="L66" s="197">
        <v>0.31</v>
      </c>
      <c r="M66" s="197">
        <v>2.04</v>
      </c>
      <c r="N66" s="197">
        <v>0.83</v>
      </c>
      <c r="O66" s="197">
        <v>2.35</v>
      </c>
      <c r="P66" s="197">
        <v>0.56000000000000005</v>
      </c>
      <c r="Q66" s="197">
        <v>0.28999999999999998</v>
      </c>
      <c r="R66" s="197">
        <v>0.36</v>
      </c>
      <c r="S66" s="197">
        <v>0.37</v>
      </c>
      <c r="T66" s="197">
        <v>0</v>
      </c>
      <c r="U66" s="197">
        <v>1.66</v>
      </c>
      <c r="V66" s="197">
        <v>0.24</v>
      </c>
      <c r="W66" s="197">
        <v>0.63</v>
      </c>
      <c r="X66" s="197">
        <v>2.08</v>
      </c>
      <c r="Y66" s="197">
        <v>0</v>
      </c>
      <c r="Z66" s="197">
        <v>3.93</v>
      </c>
      <c r="AA66" s="197">
        <v>1.05</v>
      </c>
      <c r="AB66" s="197">
        <v>0</v>
      </c>
      <c r="AC66" s="197">
        <v>7.77</v>
      </c>
      <c r="AD66" s="197">
        <v>12.46</v>
      </c>
      <c r="AE66" s="197">
        <v>0</v>
      </c>
      <c r="AF66" s="197">
        <v>0</v>
      </c>
      <c r="AG66" s="197">
        <v>40.49</v>
      </c>
      <c r="AH66" s="197">
        <v>0</v>
      </c>
      <c r="AI66" s="197">
        <v>15.56</v>
      </c>
      <c r="AJ66" s="197">
        <v>0</v>
      </c>
      <c r="AK66" s="197">
        <v>-1.0900000000000001</v>
      </c>
      <c r="AL66" s="197">
        <v>0</v>
      </c>
      <c r="AM66" s="197">
        <v>0</v>
      </c>
      <c r="AN66" s="197">
        <v>0</v>
      </c>
      <c r="AO66" s="197">
        <v>-110.91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14.76</v>
      </c>
      <c r="E67" s="197">
        <v>0</v>
      </c>
      <c r="F67" s="197">
        <v>0</v>
      </c>
      <c r="G67" s="197">
        <v>27.19</v>
      </c>
      <c r="H67" s="197">
        <v>0</v>
      </c>
      <c r="I67" s="197">
        <v>0</v>
      </c>
      <c r="J67" s="197">
        <v>25.03</v>
      </c>
      <c r="K67" s="197">
        <v>10.6</v>
      </c>
      <c r="L67" s="197">
        <v>0.31</v>
      </c>
      <c r="M67" s="197">
        <v>2.04</v>
      </c>
      <c r="N67" s="197">
        <v>0.83</v>
      </c>
      <c r="O67" s="197">
        <v>2.35</v>
      </c>
      <c r="P67" s="197">
        <v>0.56000000000000005</v>
      </c>
      <c r="Q67" s="197">
        <v>0.28999999999999998</v>
      </c>
      <c r="R67" s="197">
        <v>0.36</v>
      </c>
      <c r="S67" s="197">
        <v>0.37</v>
      </c>
      <c r="T67" s="197">
        <v>0</v>
      </c>
      <c r="U67" s="197">
        <v>1.66</v>
      </c>
      <c r="V67" s="197">
        <v>0.24</v>
      </c>
      <c r="W67" s="197">
        <v>0.63</v>
      </c>
      <c r="X67" s="197">
        <v>2.08</v>
      </c>
      <c r="Y67" s="197">
        <v>0</v>
      </c>
      <c r="Z67" s="197">
        <v>3.93</v>
      </c>
      <c r="AA67" s="197">
        <v>1.05</v>
      </c>
      <c r="AB67" s="197">
        <v>0</v>
      </c>
      <c r="AC67" s="197">
        <v>7.77</v>
      </c>
      <c r="AD67" s="197">
        <v>12.46</v>
      </c>
      <c r="AE67" s="197">
        <v>0</v>
      </c>
      <c r="AF67" s="197">
        <v>0</v>
      </c>
      <c r="AG67" s="197">
        <v>41.07</v>
      </c>
      <c r="AH67" s="197">
        <v>0</v>
      </c>
      <c r="AI67" s="197">
        <v>15.56</v>
      </c>
      <c r="AJ67" s="197">
        <v>0</v>
      </c>
      <c r="AK67" s="197">
        <v>-4.7699999999999996</v>
      </c>
      <c r="AL67" s="197">
        <v>0</v>
      </c>
      <c r="AM67" s="197">
        <v>0</v>
      </c>
      <c r="AN67" s="197">
        <v>0</v>
      </c>
      <c r="AO67" s="197">
        <v>-38.56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14.76</v>
      </c>
      <c r="E68" s="197">
        <v>0</v>
      </c>
      <c r="F68" s="197">
        <v>0</v>
      </c>
      <c r="G68" s="197">
        <v>27.19</v>
      </c>
      <c r="H68" s="197">
        <v>0</v>
      </c>
      <c r="I68" s="197">
        <v>0</v>
      </c>
      <c r="J68" s="197">
        <v>25.03</v>
      </c>
      <c r="K68" s="197">
        <v>9.52</v>
      </c>
      <c r="L68" s="197">
        <v>0.31</v>
      </c>
      <c r="M68" s="197">
        <v>2.04</v>
      </c>
      <c r="N68" s="197">
        <v>0.83</v>
      </c>
      <c r="O68" s="197">
        <v>2.35</v>
      </c>
      <c r="P68" s="197">
        <v>0.56000000000000005</v>
      </c>
      <c r="Q68" s="197">
        <v>0.28999999999999998</v>
      </c>
      <c r="R68" s="197">
        <v>0.36</v>
      </c>
      <c r="S68" s="197">
        <v>0.37</v>
      </c>
      <c r="T68" s="197">
        <v>0</v>
      </c>
      <c r="U68" s="197">
        <v>1.66</v>
      </c>
      <c r="V68" s="197">
        <v>0.24</v>
      </c>
      <c r="W68" s="197">
        <v>0.63</v>
      </c>
      <c r="X68" s="197">
        <v>2.08</v>
      </c>
      <c r="Y68" s="197">
        <v>0</v>
      </c>
      <c r="Z68" s="197">
        <v>3.93</v>
      </c>
      <c r="AA68" s="197">
        <v>1.05</v>
      </c>
      <c r="AB68" s="197">
        <v>0</v>
      </c>
      <c r="AC68" s="197">
        <v>7.77</v>
      </c>
      <c r="AD68" s="197">
        <v>12.46</v>
      </c>
      <c r="AE68" s="197">
        <v>0</v>
      </c>
      <c r="AF68" s="197">
        <v>0</v>
      </c>
      <c r="AG68" s="197">
        <v>40.08</v>
      </c>
      <c r="AH68" s="197">
        <v>0</v>
      </c>
      <c r="AI68" s="197">
        <v>15.56</v>
      </c>
      <c r="AJ68" s="197">
        <v>0</v>
      </c>
      <c r="AK68" s="197">
        <v>-4.7699999999999996</v>
      </c>
      <c r="AL68" s="197">
        <v>0</v>
      </c>
      <c r="AM68" s="197">
        <v>0</v>
      </c>
      <c r="AN68" s="197">
        <v>0</v>
      </c>
      <c r="AO68" s="197">
        <v>13.75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14.76</v>
      </c>
      <c r="E69" s="197">
        <v>0</v>
      </c>
      <c r="F69" s="197">
        <v>0</v>
      </c>
      <c r="G69" s="197">
        <v>27.19</v>
      </c>
      <c r="H69" s="197">
        <v>0</v>
      </c>
      <c r="I69" s="197">
        <v>0</v>
      </c>
      <c r="J69" s="197">
        <v>25.03</v>
      </c>
      <c r="K69" s="197">
        <v>11.05</v>
      </c>
      <c r="L69" s="197">
        <v>0.31</v>
      </c>
      <c r="M69" s="197">
        <v>2.04</v>
      </c>
      <c r="N69" s="197">
        <v>0.83</v>
      </c>
      <c r="O69" s="197">
        <v>2.35</v>
      </c>
      <c r="P69" s="197">
        <v>0.56000000000000005</v>
      </c>
      <c r="Q69" s="197">
        <v>0.28999999999999998</v>
      </c>
      <c r="R69" s="197">
        <v>0.36</v>
      </c>
      <c r="S69" s="197">
        <v>0.37</v>
      </c>
      <c r="T69" s="197">
        <v>0</v>
      </c>
      <c r="U69" s="197">
        <v>1.66</v>
      </c>
      <c r="V69" s="197">
        <v>0.24</v>
      </c>
      <c r="W69" s="197">
        <v>0.59</v>
      </c>
      <c r="X69" s="197">
        <v>2.08</v>
      </c>
      <c r="Y69" s="197">
        <v>0</v>
      </c>
      <c r="Z69" s="197">
        <v>3.93</v>
      </c>
      <c r="AA69" s="197">
        <v>1.05</v>
      </c>
      <c r="AB69" s="197">
        <v>0</v>
      </c>
      <c r="AC69" s="197">
        <v>7.77</v>
      </c>
      <c r="AD69" s="197">
        <v>12.46</v>
      </c>
      <c r="AE69" s="197">
        <v>0</v>
      </c>
      <c r="AF69" s="197">
        <v>0</v>
      </c>
      <c r="AG69" s="197">
        <v>40.08</v>
      </c>
      <c r="AH69" s="197">
        <v>0</v>
      </c>
      <c r="AI69" s="197">
        <v>15.56</v>
      </c>
      <c r="AJ69" s="197">
        <v>0</v>
      </c>
      <c r="AK69" s="197">
        <v>-4.7699999999999996</v>
      </c>
      <c r="AL69" s="197">
        <v>0</v>
      </c>
      <c r="AM69" s="197">
        <v>0</v>
      </c>
      <c r="AN69" s="197">
        <v>0</v>
      </c>
      <c r="AO69" s="197">
        <v>-80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14.76</v>
      </c>
      <c r="E70" s="197">
        <v>0</v>
      </c>
      <c r="F70" s="197">
        <v>0</v>
      </c>
      <c r="G70" s="197">
        <v>27.19</v>
      </c>
      <c r="H70" s="197">
        <v>0</v>
      </c>
      <c r="I70" s="197">
        <v>0</v>
      </c>
      <c r="J70" s="197">
        <v>25.03</v>
      </c>
      <c r="K70" s="197">
        <v>9.9600000000000009</v>
      </c>
      <c r="L70" s="197">
        <v>0.31</v>
      </c>
      <c r="M70" s="197">
        <v>2.04</v>
      </c>
      <c r="N70" s="197">
        <v>0.83</v>
      </c>
      <c r="O70" s="197">
        <v>2.35</v>
      </c>
      <c r="P70" s="197">
        <v>0.56000000000000005</v>
      </c>
      <c r="Q70" s="197">
        <v>0.28999999999999998</v>
      </c>
      <c r="R70" s="197">
        <v>0.36</v>
      </c>
      <c r="S70" s="197">
        <v>0.37</v>
      </c>
      <c r="T70" s="197">
        <v>0</v>
      </c>
      <c r="U70" s="197">
        <v>1.66</v>
      </c>
      <c r="V70" s="197">
        <v>0.24</v>
      </c>
      <c r="W70" s="197">
        <v>0.59</v>
      </c>
      <c r="X70" s="197">
        <v>2.08</v>
      </c>
      <c r="Y70" s="197">
        <v>0</v>
      </c>
      <c r="Z70" s="197">
        <v>3.93</v>
      </c>
      <c r="AA70" s="197">
        <v>1.05</v>
      </c>
      <c r="AB70" s="197">
        <v>0</v>
      </c>
      <c r="AC70" s="197">
        <v>7.77</v>
      </c>
      <c r="AD70" s="197">
        <v>12.46</v>
      </c>
      <c r="AE70" s="197">
        <v>0</v>
      </c>
      <c r="AF70" s="197">
        <v>0</v>
      </c>
      <c r="AG70" s="197">
        <v>39.880000000000003</v>
      </c>
      <c r="AH70" s="197">
        <v>0</v>
      </c>
      <c r="AI70" s="197">
        <v>15.56</v>
      </c>
      <c r="AJ70" s="197">
        <v>0</v>
      </c>
      <c r="AK70" s="197">
        <v>-4.7699999999999996</v>
      </c>
      <c r="AL70" s="197">
        <v>0</v>
      </c>
      <c r="AM70" s="197">
        <v>0</v>
      </c>
      <c r="AN70" s="197">
        <v>0</v>
      </c>
      <c r="AO70" s="197">
        <v>-90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14.76</v>
      </c>
      <c r="E71" s="197">
        <v>0</v>
      </c>
      <c r="F71" s="197">
        <v>0</v>
      </c>
      <c r="G71" s="197">
        <v>27.43</v>
      </c>
      <c r="H71" s="197">
        <v>0</v>
      </c>
      <c r="I71" s="197">
        <v>0</v>
      </c>
      <c r="J71" s="197">
        <v>25.03</v>
      </c>
      <c r="K71" s="197">
        <v>11.5</v>
      </c>
      <c r="L71" s="197">
        <v>0.31</v>
      </c>
      <c r="M71" s="197">
        <v>2.04</v>
      </c>
      <c r="N71" s="197">
        <v>0.83</v>
      </c>
      <c r="O71" s="197">
        <v>2.35</v>
      </c>
      <c r="P71" s="197">
        <v>0.56000000000000005</v>
      </c>
      <c r="Q71" s="197">
        <v>0.28999999999999998</v>
      </c>
      <c r="R71" s="197">
        <v>0.36</v>
      </c>
      <c r="S71" s="197">
        <v>0.37</v>
      </c>
      <c r="T71" s="197">
        <v>0</v>
      </c>
      <c r="U71" s="197">
        <v>1.66</v>
      </c>
      <c r="V71" s="197">
        <v>0.24</v>
      </c>
      <c r="W71" s="197">
        <v>0.59</v>
      </c>
      <c r="X71" s="197">
        <v>2.08</v>
      </c>
      <c r="Y71" s="197">
        <v>0</v>
      </c>
      <c r="Z71" s="197">
        <v>3.93</v>
      </c>
      <c r="AA71" s="197">
        <v>1.05</v>
      </c>
      <c r="AB71" s="197">
        <v>0</v>
      </c>
      <c r="AC71" s="197">
        <v>7.77</v>
      </c>
      <c r="AD71" s="197">
        <v>12.46</v>
      </c>
      <c r="AE71" s="197">
        <v>0</v>
      </c>
      <c r="AF71" s="197">
        <v>0</v>
      </c>
      <c r="AG71" s="197">
        <v>39.880000000000003</v>
      </c>
      <c r="AH71" s="197">
        <v>0</v>
      </c>
      <c r="AI71" s="197">
        <v>15.56</v>
      </c>
      <c r="AJ71" s="197">
        <v>0</v>
      </c>
      <c r="AK71" s="197">
        <v>-4.7699999999999996</v>
      </c>
      <c r="AL71" s="197">
        <v>0</v>
      </c>
      <c r="AM71" s="197">
        <v>0</v>
      </c>
      <c r="AN71" s="197">
        <v>0</v>
      </c>
      <c r="AO71" s="197">
        <v>-50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14.76</v>
      </c>
      <c r="E72" s="197">
        <v>0</v>
      </c>
      <c r="F72" s="197">
        <v>0</v>
      </c>
      <c r="G72" s="197">
        <v>27.43</v>
      </c>
      <c r="H72" s="197">
        <v>0</v>
      </c>
      <c r="I72" s="197">
        <v>0</v>
      </c>
      <c r="J72" s="197">
        <v>25.03</v>
      </c>
      <c r="K72" s="197">
        <v>10.41</v>
      </c>
      <c r="L72" s="197">
        <v>0.31</v>
      </c>
      <c r="M72" s="197">
        <v>2.04</v>
      </c>
      <c r="N72" s="197">
        <v>0.83</v>
      </c>
      <c r="O72" s="197">
        <v>2.35</v>
      </c>
      <c r="P72" s="197">
        <v>0.56000000000000005</v>
      </c>
      <c r="Q72" s="197">
        <v>0.28999999999999998</v>
      </c>
      <c r="R72" s="197">
        <v>0.36</v>
      </c>
      <c r="S72" s="197">
        <v>0.37</v>
      </c>
      <c r="T72" s="197">
        <v>0</v>
      </c>
      <c r="U72" s="197">
        <v>1.66</v>
      </c>
      <c r="V72" s="197">
        <v>0.24</v>
      </c>
      <c r="W72" s="197">
        <v>0.59</v>
      </c>
      <c r="X72" s="197">
        <v>2.08</v>
      </c>
      <c r="Y72" s="197">
        <v>0</v>
      </c>
      <c r="Z72" s="197">
        <v>3.93</v>
      </c>
      <c r="AA72" s="197">
        <v>1.05</v>
      </c>
      <c r="AB72" s="197">
        <v>0</v>
      </c>
      <c r="AC72" s="197">
        <v>7.77</v>
      </c>
      <c r="AD72" s="197">
        <v>12.46</v>
      </c>
      <c r="AE72" s="197">
        <v>0</v>
      </c>
      <c r="AF72" s="197">
        <v>0</v>
      </c>
      <c r="AG72" s="197">
        <v>39.880000000000003</v>
      </c>
      <c r="AH72" s="197">
        <v>0</v>
      </c>
      <c r="AI72" s="197">
        <v>15.56</v>
      </c>
      <c r="AJ72" s="197">
        <v>0</v>
      </c>
      <c r="AK72" s="197">
        <v>-4.7699999999999996</v>
      </c>
      <c r="AL72" s="197">
        <v>0</v>
      </c>
      <c r="AM72" s="197">
        <v>0</v>
      </c>
      <c r="AN72" s="197">
        <v>0</v>
      </c>
      <c r="AO72" s="197">
        <v>-50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14.76</v>
      </c>
      <c r="E73" s="197">
        <v>0</v>
      </c>
      <c r="F73" s="197">
        <v>0</v>
      </c>
      <c r="G73" s="197">
        <v>27.43</v>
      </c>
      <c r="H73" s="197">
        <v>0</v>
      </c>
      <c r="I73" s="197">
        <v>0</v>
      </c>
      <c r="J73" s="197">
        <v>25.03</v>
      </c>
      <c r="K73" s="197">
        <v>11.94</v>
      </c>
      <c r="L73" s="197">
        <v>0.31</v>
      </c>
      <c r="M73" s="197">
        <v>2.04</v>
      </c>
      <c r="N73" s="197">
        <v>0.83</v>
      </c>
      <c r="O73" s="197">
        <v>2.35</v>
      </c>
      <c r="P73" s="197">
        <v>0.56000000000000005</v>
      </c>
      <c r="Q73" s="197">
        <v>0.28999999999999998</v>
      </c>
      <c r="R73" s="197">
        <v>0.36</v>
      </c>
      <c r="S73" s="197">
        <v>0.37</v>
      </c>
      <c r="T73" s="197">
        <v>0</v>
      </c>
      <c r="U73" s="197">
        <v>1.66</v>
      </c>
      <c r="V73" s="197">
        <v>0.24</v>
      </c>
      <c r="W73" s="197">
        <v>0.59</v>
      </c>
      <c r="X73" s="197">
        <v>2.08</v>
      </c>
      <c r="Y73" s="197">
        <v>0</v>
      </c>
      <c r="Z73" s="197">
        <v>3.93</v>
      </c>
      <c r="AA73" s="197">
        <v>1.05</v>
      </c>
      <c r="AB73" s="197">
        <v>0</v>
      </c>
      <c r="AC73" s="197">
        <v>7.77</v>
      </c>
      <c r="AD73" s="197">
        <v>12.46</v>
      </c>
      <c r="AE73" s="197">
        <v>0</v>
      </c>
      <c r="AF73" s="197">
        <v>0</v>
      </c>
      <c r="AG73" s="197">
        <v>39.67</v>
      </c>
      <c r="AH73" s="197">
        <v>0</v>
      </c>
      <c r="AI73" s="197">
        <v>15.56</v>
      </c>
      <c r="AJ73" s="197">
        <v>0</v>
      </c>
      <c r="AK73" s="197">
        <v>-4.7699999999999996</v>
      </c>
      <c r="AL73" s="197">
        <v>0</v>
      </c>
      <c r="AM73" s="197">
        <v>0</v>
      </c>
      <c r="AN73" s="197">
        <v>0</v>
      </c>
      <c r="AO73" s="197">
        <v>24.19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14.76</v>
      </c>
      <c r="E74" s="197">
        <v>0</v>
      </c>
      <c r="F74" s="197">
        <v>0</v>
      </c>
      <c r="G74" s="197">
        <v>27.43</v>
      </c>
      <c r="H74" s="197">
        <v>0</v>
      </c>
      <c r="I74" s="197">
        <v>0</v>
      </c>
      <c r="J74" s="197">
        <v>25.03</v>
      </c>
      <c r="K74" s="197">
        <v>10.85</v>
      </c>
      <c r="L74" s="197">
        <v>0.31</v>
      </c>
      <c r="M74" s="197">
        <v>2.04</v>
      </c>
      <c r="N74" s="197">
        <v>0.83</v>
      </c>
      <c r="O74" s="197">
        <v>2.35</v>
      </c>
      <c r="P74" s="197">
        <v>0.56000000000000005</v>
      </c>
      <c r="Q74" s="197">
        <v>0.28999999999999998</v>
      </c>
      <c r="R74" s="197">
        <v>0.36</v>
      </c>
      <c r="S74" s="197">
        <v>0.37</v>
      </c>
      <c r="T74" s="197">
        <v>0</v>
      </c>
      <c r="U74" s="197">
        <v>1.66</v>
      </c>
      <c r="V74" s="197">
        <v>0.24</v>
      </c>
      <c r="W74" s="197">
        <v>0.59</v>
      </c>
      <c r="X74" s="197">
        <v>2.08</v>
      </c>
      <c r="Y74" s="197">
        <v>0</v>
      </c>
      <c r="Z74" s="197">
        <v>3.93</v>
      </c>
      <c r="AA74" s="197">
        <v>1.05</v>
      </c>
      <c r="AB74" s="197">
        <v>0</v>
      </c>
      <c r="AC74" s="197">
        <v>7.77</v>
      </c>
      <c r="AD74" s="197">
        <v>12.46</v>
      </c>
      <c r="AE74" s="197">
        <v>0</v>
      </c>
      <c r="AF74" s="197">
        <v>0</v>
      </c>
      <c r="AG74" s="197">
        <v>39.47</v>
      </c>
      <c r="AH74" s="197">
        <v>0</v>
      </c>
      <c r="AI74" s="197">
        <v>15.56</v>
      </c>
      <c r="AJ74" s="197">
        <v>0</v>
      </c>
      <c r="AK74" s="197">
        <v>-4.7699999999999996</v>
      </c>
      <c r="AL74" s="197">
        <v>0</v>
      </c>
      <c r="AM74" s="197">
        <v>0</v>
      </c>
      <c r="AN74" s="197">
        <v>0</v>
      </c>
      <c r="AO74" s="197">
        <v>39.19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14.76</v>
      </c>
      <c r="E75" s="197">
        <v>0</v>
      </c>
      <c r="F75" s="197">
        <v>0</v>
      </c>
      <c r="G75" s="197">
        <v>27.67</v>
      </c>
      <c r="H75" s="197">
        <v>0</v>
      </c>
      <c r="I75" s="197">
        <v>0</v>
      </c>
      <c r="J75" s="197">
        <v>25.03</v>
      </c>
      <c r="K75" s="197">
        <v>11.5</v>
      </c>
      <c r="L75" s="197">
        <v>0.31</v>
      </c>
      <c r="M75" s="197">
        <v>2.04</v>
      </c>
      <c r="N75" s="197">
        <v>0.83</v>
      </c>
      <c r="O75" s="197">
        <v>2.35</v>
      </c>
      <c r="P75" s="197">
        <v>0.56000000000000005</v>
      </c>
      <c r="Q75" s="197">
        <v>0.28999999999999998</v>
      </c>
      <c r="R75" s="197">
        <v>0.36</v>
      </c>
      <c r="S75" s="197">
        <v>0.37</v>
      </c>
      <c r="T75" s="197">
        <v>0</v>
      </c>
      <c r="U75" s="197">
        <v>1.66</v>
      </c>
      <c r="V75" s="197">
        <v>0.24</v>
      </c>
      <c r="W75" s="197">
        <v>0.59</v>
      </c>
      <c r="X75" s="197">
        <v>2.08</v>
      </c>
      <c r="Y75" s="197">
        <v>0</v>
      </c>
      <c r="Z75" s="197">
        <v>3.93</v>
      </c>
      <c r="AA75" s="197">
        <v>1.05</v>
      </c>
      <c r="AB75" s="197">
        <v>0</v>
      </c>
      <c r="AC75" s="197">
        <v>7.77</v>
      </c>
      <c r="AD75" s="197">
        <v>12.46</v>
      </c>
      <c r="AE75" s="197">
        <v>0</v>
      </c>
      <c r="AF75" s="197">
        <v>0</v>
      </c>
      <c r="AG75" s="197">
        <v>39.25</v>
      </c>
      <c r="AH75" s="197">
        <v>0</v>
      </c>
      <c r="AI75" s="197">
        <v>15.56</v>
      </c>
      <c r="AJ75" s="197">
        <v>0</v>
      </c>
      <c r="AK75" s="197">
        <v>-4.7699999999999996</v>
      </c>
      <c r="AL75" s="197">
        <v>0</v>
      </c>
      <c r="AM75" s="197">
        <v>0</v>
      </c>
      <c r="AN75" s="197">
        <v>0</v>
      </c>
      <c r="AO75" s="197">
        <v>103.54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14.76</v>
      </c>
      <c r="E76" s="197">
        <v>0</v>
      </c>
      <c r="F76" s="197">
        <v>0</v>
      </c>
      <c r="G76" s="197">
        <v>27.67</v>
      </c>
      <c r="H76" s="197">
        <v>0</v>
      </c>
      <c r="I76" s="197">
        <v>0</v>
      </c>
      <c r="J76" s="197">
        <v>25.03</v>
      </c>
      <c r="K76" s="197">
        <v>11.29</v>
      </c>
      <c r="L76" s="197">
        <v>0.31</v>
      </c>
      <c r="M76" s="197">
        <v>2.04</v>
      </c>
      <c r="N76" s="197">
        <v>0.83</v>
      </c>
      <c r="O76" s="197">
        <v>2.35</v>
      </c>
      <c r="P76" s="197">
        <v>0.56000000000000005</v>
      </c>
      <c r="Q76" s="197">
        <v>0.28999999999999998</v>
      </c>
      <c r="R76" s="197">
        <v>0.36</v>
      </c>
      <c r="S76" s="197">
        <v>0.37</v>
      </c>
      <c r="T76" s="197">
        <v>0</v>
      </c>
      <c r="U76" s="197">
        <v>1.66</v>
      </c>
      <c r="V76" s="197">
        <v>0.24</v>
      </c>
      <c r="W76" s="197">
        <v>0.59</v>
      </c>
      <c r="X76" s="197">
        <v>2.08</v>
      </c>
      <c r="Y76" s="197">
        <v>0</v>
      </c>
      <c r="Z76" s="197">
        <v>3.93</v>
      </c>
      <c r="AA76" s="197">
        <v>1.05</v>
      </c>
      <c r="AB76" s="197">
        <v>0</v>
      </c>
      <c r="AC76" s="197">
        <v>7.77</v>
      </c>
      <c r="AD76" s="197">
        <v>12.46</v>
      </c>
      <c r="AE76" s="197">
        <v>0</v>
      </c>
      <c r="AF76" s="197">
        <v>0</v>
      </c>
      <c r="AG76" s="197">
        <v>39.47</v>
      </c>
      <c r="AH76" s="197">
        <v>0</v>
      </c>
      <c r="AI76" s="197">
        <v>15.56</v>
      </c>
      <c r="AJ76" s="197">
        <v>0</v>
      </c>
      <c r="AK76" s="197">
        <v>-4.7699999999999996</v>
      </c>
      <c r="AL76" s="197">
        <v>0</v>
      </c>
      <c r="AM76" s="197">
        <v>0</v>
      </c>
      <c r="AN76" s="197">
        <v>0</v>
      </c>
      <c r="AO76" s="197">
        <v>91.91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14.76</v>
      </c>
      <c r="E77" s="197">
        <v>0</v>
      </c>
      <c r="F77" s="197">
        <v>0</v>
      </c>
      <c r="G77" s="197">
        <v>27.67</v>
      </c>
      <c r="H77" s="197">
        <v>0</v>
      </c>
      <c r="I77" s="197">
        <v>0</v>
      </c>
      <c r="J77" s="197">
        <v>25.03</v>
      </c>
      <c r="K77" s="197">
        <v>12.07</v>
      </c>
      <c r="L77" s="197">
        <v>0.31</v>
      </c>
      <c r="M77" s="197">
        <v>2.04</v>
      </c>
      <c r="N77" s="197">
        <v>0.83</v>
      </c>
      <c r="O77" s="197">
        <v>2.35</v>
      </c>
      <c r="P77" s="197">
        <v>0.95</v>
      </c>
      <c r="Q77" s="197">
        <v>0.28999999999999998</v>
      </c>
      <c r="R77" s="197">
        <v>0.36</v>
      </c>
      <c r="S77" s="197">
        <v>0.37</v>
      </c>
      <c r="T77" s="197">
        <v>0</v>
      </c>
      <c r="U77" s="197">
        <v>1.66</v>
      </c>
      <c r="V77" s="197">
        <v>0.24</v>
      </c>
      <c r="W77" s="197">
        <v>0.59</v>
      </c>
      <c r="X77" s="197">
        <v>2.08</v>
      </c>
      <c r="Y77" s="197">
        <v>0</v>
      </c>
      <c r="Z77" s="197">
        <v>3.93</v>
      </c>
      <c r="AA77" s="197">
        <v>1.05</v>
      </c>
      <c r="AB77" s="197">
        <v>0</v>
      </c>
      <c r="AC77" s="197">
        <v>7.77</v>
      </c>
      <c r="AD77" s="197">
        <v>12.46</v>
      </c>
      <c r="AE77" s="197">
        <v>0</v>
      </c>
      <c r="AF77" s="197">
        <v>0</v>
      </c>
      <c r="AG77" s="197">
        <v>38.99</v>
      </c>
      <c r="AH77" s="197">
        <v>0</v>
      </c>
      <c r="AI77" s="197">
        <v>15.56</v>
      </c>
      <c r="AJ77" s="197">
        <v>0</v>
      </c>
      <c r="AK77" s="197">
        <v>-4.7699999999999996</v>
      </c>
      <c r="AL77" s="197">
        <v>0</v>
      </c>
      <c r="AM77" s="197">
        <v>0</v>
      </c>
      <c r="AN77" s="197">
        <v>0</v>
      </c>
      <c r="AO77" s="197">
        <v>39.909999999999997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14.07</v>
      </c>
      <c r="E78" s="197">
        <v>0</v>
      </c>
      <c r="F78" s="197">
        <v>0</v>
      </c>
      <c r="G78" s="197">
        <v>26.95</v>
      </c>
      <c r="H78" s="197">
        <v>0</v>
      </c>
      <c r="I78" s="197">
        <v>0</v>
      </c>
      <c r="J78" s="197">
        <v>21.11</v>
      </c>
      <c r="K78" s="197">
        <v>11.74</v>
      </c>
      <c r="L78" s="197">
        <v>0.31</v>
      </c>
      <c r="M78" s="197">
        <v>2.04</v>
      </c>
      <c r="N78" s="197">
        <v>0.83</v>
      </c>
      <c r="O78" s="197">
        <v>2.35</v>
      </c>
      <c r="P78" s="197">
        <v>0.62</v>
      </c>
      <c r="Q78" s="197">
        <v>0.28999999999999998</v>
      </c>
      <c r="R78" s="197">
        <v>0.36</v>
      </c>
      <c r="S78" s="197">
        <v>0.37</v>
      </c>
      <c r="T78" s="197">
        <v>0</v>
      </c>
      <c r="U78" s="197">
        <v>1.66</v>
      </c>
      <c r="V78" s="197">
        <v>0.24</v>
      </c>
      <c r="W78" s="197">
        <v>0.59</v>
      </c>
      <c r="X78" s="197">
        <v>2.08</v>
      </c>
      <c r="Y78" s="197">
        <v>0</v>
      </c>
      <c r="Z78" s="197">
        <v>3.93</v>
      </c>
      <c r="AA78" s="197">
        <v>1.05</v>
      </c>
      <c r="AB78" s="197">
        <v>0</v>
      </c>
      <c r="AC78" s="197">
        <v>7.77</v>
      </c>
      <c r="AD78" s="197">
        <v>12.46</v>
      </c>
      <c r="AE78" s="197">
        <v>0</v>
      </c>
      <c r="AF78" s="197">
        <v>0</v>
      </c>
      <c r="AG78" s="197">
        <v>38.99</v>
      </c>
      <c r="AH78" s="197">
        <v>0</v>
      </c>
      <c r="AI78" s="197">
        <v>15.56</v>
      </c>
      <c r="AJ78" s="197">
        <v>0</v>
      </c>
      <c r="AK78" s="197">
        <v>-4.7699999999999996</v>
      </c>
      <c r="AL78" s="197">
        <v>0</v>
      </c>
      <c r="AM78" s="197">
        <v>0</v>
      </c>
      <c r="AN78" s="197">
        <v>0</v>
      </c>
      <c r="AO78" s="197">
        <v>98.91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14.76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24.2</v>
      </c>
      <c r="K79" s="197">
        <v>12.77</v>
      </c>
      <c r="L79" s="197">
        <v>0.31</v>
      </c>
      <c r="M79" s="197">
        <v>2.04</v>
      </c>
      <c r="N79" s="197">
        <v>0.83</v>
      </c>
      <c r="O79" s="197">
        <v>2.35</v>
      </c>
      <c r="P79" s="197">
        <v>0.63</v>
      </c>
      <c r="Q79" s="197">
        <v>0.28999999999999998</v>
      </c>
      <c r="R79" s="197">
        <v>0.36</v>
      </c>
      <c r="S79" s="197">
        <v>0.37</v>
      </c>
      <c r="T79" s="197">
        <v>0</v>
      </c>
      <c r="U79" s="197">
        <v>1.66</v>
      </c>
      <c r="V79" s="197">
        <v>0.24</v>
      </c>
      <c r="W79" s="197">
        <v>0.59</v>
      </c>
      <c r="X79" s="197">
        <v>2.08</v>
      </c>
      <c r="Y79" s="197">
        <v>0</v>
      </c>
      <c r="Z79" s="197">
        <v>3.93</v>
      </c>
      <c r="AA79" s="197">
        <v>1.05</v>
      </c>
      <c r="AB79" s="197">
        <v>0</v>
      </c>
      <c r="AC79" s="197">
        <v>7.77</v>
      </c>
      <c r="AD79" s="197">
        <v>12.46</v>
      </c>
      <c r="AE79" s="197">
        <v>0</v>
      </c>
      <c r="AF79" s="197">
        <v>0</v>
      </c>
      <c r="AG79" s="197">
        <v>38.54</v>
      </c>
      <c r="AH79" s="197">
        <v>0</v>
      </c>
      <c r="AI79" s="197">
        <v>15.56</v>
      </c>
      <c r="AJ79" s="197">
        <v>0</v>
      </c>
      <c r="AK79" s="197">
        <v>-4.7699999999999996</v>
      </c>
      <c r="AL79" s="197">
        <v>0</v>
      </c>
      <c r="AM79" s="197">
        <v>0</v>
      </c>
      <c r="AN79" s="197">
        <v>0</v>
      </c>
      <c r="AO79" s="197">
        <v>123.54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14.76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25.03</v>
      </c>
      <c r="K80" s="197">
        <v>12.18</v>
      </c>
      <c r="L80" s="197">
        <v>0.31</v>
      </c>
      <c r="M80" s="197">
        <v>2.04</v>
      </c>
      <c r="N80" s="197">
        <v>0.83</v>
      </c>
      <c r="O80" s="197">
        <v>2.35</v>
      </c>
      <c r="P80" s="197">
        <v>0.62</v>
      </c>
      <c r="Q80" s="197">
        <v>0.28999999999999998</v>
      </c>
      <c r="R80" s="197">
        <v>0.36</v>
      </c>
      <c r="S80" s="197">
        <v>0.37</v>
      </c>
      <c r="T80" s="197">
        <v>0</v>
      </c>
      <c r="U80" s="197">
        <v>1.66</v>
      </c>
      <c r="V80" s="197">
        <v>0.24</v>
      </c>
      <c r="W80" s="197">
        <v>0.59</v>
      </c>
      <c r="X80" s="197">
        <v>2.08</v>
      </c>
      <c r="Y80" s="197">
        <v>0</v>
      </c>
      <c r="Z80" s="197">
        <v>3.93</v>
      </c>
      <c r="AA80" s="197">
        <v>1.05</v>
      </c>
      <c r="AB80" s="197">
        <v>0</v>
      </c>
      <c r="AC80" s="197">
        <v>7.77</v>
      </c>
      <c r="AD80" s="197">
        <v>12.46</v>
      </c>
      <c r="AE80" s="197">
        <v>0</v>
      </c>
      <c r="AF80" s="197">
        <v>0</v>
      </c>
      <c r="AG80" s="197">
        <v>38.54</v>
      </c>
      <c r="AH80" s="197">
        <v>0</v>
      </c>
      <c r="AI80" s="197">
        <v>15.56</v>
      </c>
      <c r="AJ80" s="197">
        <v>0</v>
      </c>
      <c r="AK80" s="197">
        <v>-4.7699999999999996</v>
      </c>
      <c r="AL80" s="197">
        <v>0</v>
      </c>
      <c r="AM80" s="197">
        <v>0</v>
      </c>
      <c r="AN80" s="197">
        <v>0</v>
      </c>
      <c r="AO80" s="197">
        <v>123.54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14.76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25.03</v>
      </c>
      <c r="K81" s="197">
        <v>13.65</v>
      </c>
      <c r="L81" s="197">
        <v>0.31</v>
      </c>
      <c r="M81" s="197">
        <v>2.04</v>
      </c>
      <c r="N81" s="197">
        <v>0.83</v>
      </c>
      <c r="O81" s="197">
        <v>2.35</v>
      </c>
      <c r="P81" s="197">
        <v>0.62</v>
      </c>
      <c r="Q81" s="197">
        <v>0.28999999999999998</v>
      </c>
      <c r="R81" s="197">
        <v>0.36</v>
      </c>
      <c r="S81" s="197">
        <v>0.37</v>
      </c>
      <c r="T81" s="197">
        <v>0</v>
      </c>
      <c r="U81" s="197">
        <v>1.66</v>
      </c>
      <c r="V81" s="197">
        <v>0.24</v>
      </c>
      <c r="W81" s="197">
        <v>0.68</v>
      </c>
      <c r="X81" s="197">
        <v>2.08</v>
      </c>
      <c r="Y81" s="197">
        <v>0</v>
      </c>
      <c r="Z81" s="197">
        <v>3.93</v>
      </c>
      <c r="AA81" s="197">
        <v>1.05</v>
      </c>
      <c r="AB81" s="197">
        <v>0</v>
      </c>
      <c r="AC81" s="197">
        <v>6.99</v>
      </c>
      <c r="AD81" s="197">
        <v>12.46</v>
      </c>
      <c r="AE81" s="197">
        <v>0</v>
      </c>
      <c r="AF81" s="197">
        <v>0</v>
      </c>
      <c r="AG81" s="197">
        <v>34.97</v>
      </c>
      <c r="AH81" s="197">
        <v>0</v>
      </c>
      <c r="AI81" s="197">
        <v>15.56</v>
      </c>
      <c r="AJ81" s="197">
        <v>0</v>
      </c>
      <c r="AK81" s="197">
        <v>-4.7699999999999996</v>
      </c>
      <c r="AL81" s="197">
        <v>0</v>
      </c>
      <c r="AM81" s="197">
        <v>0</v>
      </c>
      <c r="AN81" s="197">
        <v>0</v>
      </c>
      <c r="AO81" s="197">
        <v>123.54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14.76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25.03</v>
      </c>
      <c r="K82" s="197">
        <v>14.04</v>
      </c>
      <c r="L82" s="197">
        <v>0.31</v>
      </c>
      <c r="M82" s="197">
        <v>2.04</v>
      </c>
      <c r="N82" s="197">
        <v>0.83</v>
      </c>
      <c r="O82" s="197">
        <v>2.35</v>
      </c>
      <c r="P82" s="197">
        <v>0.62</v>
      </c>
      <c r="Q82" s="197">
        <v>0.28999999999999998</v>
      </c>
      <c r="R82" s="197">
        <v>0.36</v>
      </c>
      <c r="S82" s="197">
        <v>0.37</v>
      </c>
      <c r="T82" s="197">
        <v>0</v>
      </c>
      <c r="U82" s="197">
        <v>1.66</v>
      </c>
      <c r="V82" s="197">
        <v>0.24</v>
      </c>
      <c r="W82" s="197">
        <v>0.62</v>
      </c>
      <c r="X82" s="197">
        <v>2.08</v>
      </c>
      <c r="Y82" s="197">
        <v>0</v>
      </c>
      <c r="Z82" s="197">
        <v>3.93</v>
      </c>
      <c r="AA82" s="197">
        <v>1.05</v>
      </c>
      <c r="AB82" s="197">
        <v>0</v>
      </c>
      <c r="AC82" s="197">
        <v>4.99</v>
      </c>
      <c r="AD82" s="197">
        <v>12.46</v>
      </c>
      <c r="AE82" s="197">
        <v>0</v>
      </c>
      <c r="AF82" s="197">
        <v>0</v>
      </c>
      <c r="AG82" s="197">
        <v>34.97</v>
      </c>
      <c r="AH82" s="197">
        <v>0</v>
      </c>
      <c r="AI82" s="197">
        <v>15.56</v>
      </c>
      <c r="AJ82" s="197">
        <v>0</v>
      </c>
      <c r="AK82" s="197">
        <v>-4.7699999999999996</v>
      </c>
      <c r="AL82" s="197">
        <v>0</v>
      </c>
      <c r="AM82" s="197">
        <v>0</v>
      </c>
      <c r="AN82" s="197">
        <v>0</v>
      </c>
      <c r="AO82" s="197">
        <v>123.54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14.76</v>
      </c>
      <c r="E83" s="197">
        <v>0</v>
      </c>
      <c r="F83" s="197">
        <v>0</v>
      </c>
      <c r="G83" s="197">
        <v>28.14</v>
      </c>
      <c r="H83" s="197">
        <v>0</v>
      </c>
      <c r="I83" s="197">
        <v>0</v>
      </c>
      <c r="J83" s="197">
        <v>25.03</v>
      </c>
      <c r="K83" s="197">
        <v>14.42</v>
      </c>
      <c r="L83" s="197">
        <v>0.31</v>
      </c>
      <c r="M83" s="197">
        <v>2.04</v>
      </c>
      <c r="N83" s="197">
        <v>0.83</v>
      </c>
      <c r="O83" s="197">
        <v>2.35</v>
      </c>
      <c r="P83" s="197">
        <v>0.62</v>
      </c>
      <c r="Q83" s="197">
        <v>0.28999999999999998</v>
      </c>
      <c r="R83" s="197">
        <v>0.36</v>
      </c>
      <c r="S83" s="197">
        <v>0.37</v>
      </c>
      <c r="T83" s="197">
        <v>0</v>
      </c>
      <c r="U83" s="197">
        <v>1.66</v>
      </c>
      <c r="V83" s="197">
        <v>0.24</v>
      </c>
      <c r="W83" s="197">
        <v>0.62</v>
      </c>
      <c r="X83" s="197">
        <v>2.08</v>
      </c>
      <c r="Y83" s="197">
        <v>0</v>
      </c>
      <c r="Z83" s="197">
        <v>3.93</v>
      </c>
      <c r="AA83" s="197">
        <v>1.05</v>
      </c>
      <c r="AB83" s="197">
        <v>0</v>
      </c>
      <c r="AC83" s="197">
        <v>4.99</v>
      </c>
      <c r="AD83" s="197">
        <v>12.46</v>
      </c>
      <c r="AE83" s="197">
        <v>0</v>
      </c>
      <c r="AF83" s="197">
        <v>0</v>
      </c>
      <c r="AG83" s="197">
        <v>34.97</v>
      </c>
      <c r="AH83" s="197">
        <v>0</v>
      </c>
      <c r="AI83" s="197">
        <v>15.56</v>
      </c>
      <c r="AJ83" s="197">
        <v>0</v>
      </c>
      <c r="AK83" s="197">
        <v>-4.7699999999999996</v>
      </c>
      <c r="AL83" s="197">
        <v>0</v>
      </c>
      <c r="AM83" s="197">
        <v>0</v>
      </c>
      <c r="AN83" s="197">
        <v>0</v>
      </c>
      <c r="AO83" s="197">
        <v>47.91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14.76</v>
      </c>
      <c r="E84" s="197">
        <v>0</v>
      </c>
      <c r="F84" s="197">
        <v>0</v>
      </c>
      <c r="G84" s="197">
        <v>28.14</v>
      </c>
      <c r="H84" s="197">
        <v>0</v>
      </c>
      <c r="I84" s="197">
        <v>0</v>
      </c>
      <c r="J84" s="197">
        <v>25.03</v>
      </c>
      <c r="K84" s="197">
        <v>14.81</v>
      </c>
      <c r="L84" s="197">
        <v>0.31</v>
      </c>
      <c r="M84" s="197">
        <v>2.04</v>
      </c>
      <c r="N84" s="197">
        <v>0.83</v>
      </c>
      <c r="O84" s="197">
        <v>2.35</v>
      </c>
      <c r="P84" s="197">
        <v>0.62</v>
      </c>
      <c r="Q84" s="197">
        <v>0.28999999999999998</v>
      </c>
      <c r="R84" s="197">
        <v>0.36</v>
      </c>
      <c r="S84" s="197">
        <v>0.37</v>
      </c>
      <c r="T84" s="197">
        <v>0</v>
      </c>
      <c r="U84" s="197">
        <v>1.66</v>
      </c>
      <c r="V84" s="197">
        <v>0.24</v>
      </c>
      <c r="W84" s="197">
        <v>0.62</v>
      </c>
      <c r="X84" s="197">
        <v>2.08</v>
      </c>
      <c r="Y84" s="197">
        <v>0</v>
      </c>
      <c r="Z84" s="197">
        <v>3.93</v>
      </c>
      <c r="AA84" s="197">
        <v>1.05</v>
      </c>
      <c r="AB84" s="197">
        <v>0</v>
      </c>
      <c r="AC84" s="197">
        <v>4.99</v>
      </c>
      <c r="AD84" s="197">
        <v>12.46</v>
      </c>
      <c r="AE84" s="197">
        <v>0</v>
      </c>
      <c r="AF84" s="197">
        <v>0</v>
      </c>
      <c r="AG84" s="197">
        <v>34.97</v>
      </c>
      <c r="AH84" s="197">
        <v>0</v>
      </c>
      <c r="AI84" s="197">
        <v>15.56</v>
      </c>
      <c r="AJ84" s="197">
        <v>0</v>
      </c>
      <c r="AK84" s="197">
        <v>-4.7699999999999996</v>
      </c>
      <c r="AL84" s="197">
        <v>0</v>
      </c>
      <c r="AM84" s="197">
        <v>0</v>
      </c>
      <c r="AN84" s="197">
        <v>0</v>
      </c>
      <c r="AO84" s="197">
        <v>98.54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14.76</v>
      </c>
      <c r="E85" s="197">
        <v>0</v>
      </c>
      <c r="F85" s="197">
        <v>0</v>
      </c>
      <c r="G85" s="197">
        <v>28.38</v>
      </c>
      <c r="H85" s="197">
        <v>0</v>
      </c>
      <c r="I85" s="197">
        <v>0</v>
      </c>
      <c r="J85" s="197">
        <v>25.03</v>
      </c>
      <c r="K85" s="197">
        <v>15.18</v>
      </c>
      <c r="L85" s="197">
        <v>0.31</v>
      </c>
      <c r="M85" s="197">
        <v>2.04</v>
      </c>
      <c r="N85" s="197">
        <v>0.83</v>
      </c>
      <c r="O85" s="197">
        <v>2.35</v>
      </c>
      <c r="P85" s="197">
        <v>0.62</v>
      </c>
      <c r="Q85" s="197">
        <v>0.28999999999999998</v>
      </c>
      <c r="R85" s="197">
        <v>0.36</v>
      </c>
      <c r="S85" s="197">
        <v>0.37</v>
      </c>
      <c r="T85" s="197">
        <v>0</v>
      </c>
      <c r="U85" s="197">
        <v>1.66</v>
      </c>
      <c r="V85" s="197">
        <v>0.24</v>
      </c>
      <c r="W85" s="197">
        <v>0.62</v>
      </c>
      <c r="X85" s="197">
        <v>2.08</v>
      </c>
      <c r="Y85" s="197">
        <v>0</v>
      </c>
      <c r="Z85" s="197">
        <v>3.93</v>
      </c>
      <c r="AA85" s="197">
        <v>1.05</v>
      </c>
      <c r="AB85" s="197">
        <v>0</v>
      </c>
      <c r="AC85" s="197">
        <v>4.99</v>
      </c>
      <c r="AD85" s="197">
        <v>12.46</v>
      </c>
      <c r="AE85" s="197">
        <v>0</v>
      </c>
      <c r="AF85" s="197">
        <v>0</v>
      </c>
      <c r="AG85" s="197">
        <v>34.97</v>
      </c>
      <c r="AH85" s="197">
        <v>0</v>
      </c>
      <c r="AI85" s="197">
        <v>15.56</v>
      </c>
      <c r="AJ85" s="197">
        <v>0</v>
      </c>
      <c r="AK85" s="197">
        <v>-4.7699999999999996</v>
      </c>
      <c r="AL85" s="197">
        <v>0</v>
      </c>
      <c r="AM85" s="197">
        <v>0</v>
      </c>
      <c r="AN85" s="197">
        <v>0</v>
      </c>
      <c r="AO85" s="197">
        <v>108.54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14.76</v>
      </c>
      <c r="E86" s="197">
        <v>0</v>
      </c>
      <c r="F86" s="197">
        <v>0</v>
      </c>
      <c r="G86" s="197">
        <v>28.38</v>
      </c>
      <c r="H86" s="197">
        <v>0</v>
      </c>
      <c r="I86" s="197">
        <v>0</v>
      </c>
      <c r="J86" s="197">
        <v>25.03</v>
      </c>
      <c r="K86" s="197">
        <v>15.57</v>
      </c>
      <c r="L86" s="197">
        <v>0.31</v>
      </c>
      <c r="M86" s="197">
        <v>2.04</v>
      </c>
      <c r="N86" s="197">
        <v>0.83</v>
      </c>
      <c r="O86" s="197">
        <v>2.35</v>
      </c>
      <c r="P86" s="197">
        <v>0.62</v>
      </c>
      <c r="Q86" s="197">
        <v>0.28999999999999998</v>
      </c>
      <c r="R86" s="197">
        <v>0.36</v>
      </c>
      <c r="S86" s="197">
        <v>0.37</v>
      </c>
      <c r="T86" s="197">
        <v>0</v>
      </c>
      <c r="U86" s="197">
        <v>1.66</v>
      </c>
      <c r="V86" s="197">
        <v>0.24</v>
      </c>
      <c r="W86" s="197">
        <v>0.62</v>
      </c>
      <c r="X86" s="197">
        <v>2.08</v>
      </c>
      <c r="Y86" s="197">
        <v>0</v>
      </c>
      <c r="Z86" s="197">
        <v>3.93</v>
      </c>
      <c r="AA86" s="197">
        <v>1.05</v>
      </c>
      <c r="AB86" s="197">
        <v>0</v>
      </c>
      <c r="AC86" s="197">
        <v>4.99</v>
      </c>
      <c r="AD86" s="197">
        <v>12.46</v>
      </c>
      <c r="AE86" s="197">
        <v>0</v>
      </c>
      <c r="AF86" s="197">
        <v>0</v>
      </c>
      <c r="AG86" s="197">
        <v>34.71</v>
      </c>
      <c r="AH86" s="197">
        <v>0</v>
      </c>
      <c r="AI86" s="197">
        <v>15.56</v>
      </c>
      <c r="AJ86" s="197">
        <v>0</v>
      </c>
      <c r="AK86" s="197">
        <v>-4.7699999999999996</v>
      </c>
      <c r="AL86" s="197">
        <v>0</v>
      </c>
      <c r="AM86" s="197">
        <v>0</v>
      </c>
      <c r="AN86" s="197">
        <v>0</v>
      </c>
      <c r="AO86" s="197">
        <v>123.54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14.76</v>
      </c>
      <c r="E87" s="197">
        <v>0</v>
      </c>
      <c r="F87" s="197">
        <v>0</v>
      </c>
      <c r="G87" s="197">
        <v>28.62</v>
      </c>
      <c r="H87" s="197">
        <v>0</v>
      </c>
      <c r="I87" s="197">
        <v>0</v>
      </c>
      <c r="J87" s="197">
        <v>25.03</v>
      </c>
      <c r="K87" s="197">
        <v>15.95</v>
      </c>
      <c r="L87" s="197">
        <v>0.31</v>
      </c>
      <c r="M87" s="197">
        <v>2.04</v>
      </c>
      <c r="N87" s="197">
        <v>0.83</v>
      </c>
      <c r="O87" s="197">
        <v>2.35</v>
      </c>
      <c r="P87" s="197">
        <v>0.62</v>
      </c>
      <c r="Q87" s="197">
        <v>0.28999999999999998</v>
      </c>
      <c r="R87" s="197">
        <v>0.36</v>
      </c>
      <c r="S87" s="197">
        <v>0.37</v>
      </c>
      <c r="T87" s="197">
        <v>0</v>
      </c>
      <c r="U87" s="197">
        <v>1.66</v>
      </c>
      <c r="V87" s="197">
        <v>0.24</v>
      </c>
      <c r="W87" s="197">
        <v>0.62</v>
      </c>
      <c r="X87" s="197">
        <v>2.08</v>
      </c>
      <c r="Y87" s="197">
        <v>0</v>
      </c>
      <c r="Z87" s="197">
        <v>3.93</v>
      </c>
      <c r="AA87" s="197">
        <v>1.05</v>
      </c>
      <c r="AB87" s="197">
        <v>0</v>
      </c>
      <c r="AC87" s="197">
        <v>4.99</v>
      </c>
      <c r="AD87" s="197">
        <v>12.46</v>
      </c>
      <c r="AE87" s="197">
        <v>0</v>
      </c>
      <c r="AF87" s="197">
        <v>0</v>
      </c>
      <c r="AG87" s="197">
        <v>34.71</v>
      </c>
      <c r="AH87" s="197">
        <v>0</v>
      </c>
      <c r="AI87" s="197">
        <v>15.56</v>
      </c>
      <c r="AJ87" s="197">
        <v>0</v>
      </c>
      <c r="AK87" s="197">
        <v>-4.7699999999999996</v>
      </c>
      <c r="AL87" s="197">
        <v>0</v>
      </c>
      <c r="AM87" s="197">
        <v>0</v>
      </c>
      <c r="AN87" s="197">
        <v>0</v>
      </c>
      <c r="AO87" s="197">
        <v>123.54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14.76</v>
      </c>
      <c r="E88" s="197">
        <v>0</v>
      </c>
      <c r="F88" s="197">
        <v>0</v>
      </c>
      <c r="G88" s="197">
        <v>28.62</v>
      </c>
      <c r="H88" s="197">
        <v>0</v>
      </c>
      <c r="I88" s="197">
        <v>0</v>
      </c>
      <c r="J88" s="197">
        <v>25.03</v>
      </c>
      <c r="K88" s="197">
        <v>16.34</v>
      </c>
      <c r="L88" s="197">
        <v>0.31</v>
      </c>
      <c r="M88" s="197">
        <v>2.04</v>
      </c>
      <c r="N88" s="197">
        <v>0.83</v>
      </c>
      <c r="O88" s="197">
        <v>2.35</v>
      </c>
      <c r="P88" s="197">
        <v>0.62</v>
      </c>
      <c r="Q88" s="197">
        <v>0.28999999999999998</v>
      </c>
      <c r="R88" s="197">
        <v>0.36</v>
      </c>
      <c r="S88" s="197">
        <v>0.37</v>
      </c>
      <c r="T88" s="197">
        <v>0</v>
      </c>
      <c r="U88" s="197">
        <v>1.66</v>
      </c>
      <c r="V88" s="197">
        <v>0.24</v>
      </c>
      <c r="W88" s="197">
        <v>0.62</v>
      </c>
      <c r="X88" s="197">
        <v>2.08</v>
      </c>
      <c r="Y88" s="197">
        <v>0</v>
      </c>
      <c r="Z88" s="197">
        <v>3.93</v>
      </c>
      <c r="AA88" s="197">
        <v>1.05</v>
      </c>
      <c r="AB88" s="197">
        <v>0</v>
      </c>
      <c r="AC88" s="197">
        <v>4.99</v>
      </c>
      <c r="AD88" s="197">
        <v>12.46</v>
      </c>
      <c r="AE88" s="197">
        <v>0</v>
      </c>
      <c r="AF88" s="197">
        <v>0</v>
      </c>
      <c r="AG88" s="197">
        <v>34.71</v>
      </c>
      <c r="AH88" s="197">
        <v>0</v>
      </c>
      <c r="AI88" s="197">
        <v>15.56</v>
      </c>
      <c r="AJ88" s="197">
        <v>0</v>
      </c>
      <c r="AK88" s="197">
        <v>-4.7699999999999996</v>
      </c>
      <c r="AL88" s="197">
        <v>0</v>
      </c>
      <c r="AM88" s="197">
        <v>0</v>
      </c>
      <c r="AN88" s="197">
        <v>0</v>
      </c>
      <c r="AO88" s="197">
        <v>56.91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14.76</v>
      </c>
      <c r="E89" s="197">
        <v>0</v>
      </c>
      <c r="F89" s="197">
        <v>0</v>
      </c>
      <c r="G89" s="197">
        <v>28.62</v>
      </c>
      <c r="H89" s="197">
        <v>0</v>
      </c>
      <c r="I89" s="197">
        <v>0</v>
      </c>
      <c r="J89" s="197">
        <v>25.03</v>
      </c>
      <c r="K89" s="197">
        <v>16.75</v>
      </c>
      <c r="L89" s="197">
        <v>0.31</v>
      </c>
      <c r="M89" s="197">
        <v>2.04</v>
      </c>
      <c r="N89" s="197">
        <v>0.83</v>
      </c>
      <c r="O89" s="197">
        <v>2.35</v>
      </c>
      <c r="P89" s="197">
        <v>0.82</v>
      </c>
      <c r="Q89" s="197">
        <v>0.28999999999999998</v>
      </c>
      <c r="R89" s="197">
        <v>0.36</v>
      </c>
      <c r="S89" s="197">
        <v>0.37</v>
      </c>
      <c r="T89" s="197">
        <v>0</v>
      </c>
      <c r="U89" s="197">
        <v>1.66</v>
      </c>
      <c r="V89" s="197">
        <v>0.24</v>
      </c>
      <c r="W89" s="197">
        <v>0.62</v>
      </c>
      <c r="X89" s="197">
        <v>2.08</v>
      </c>
      <c r="Y89" s="197">
        <v>0</v>
      </c>
      <c r="Z89" s="197">
        <v>3.93</v>
      </c>
      <c r="AA89" s="197">
        <v>1.05</v>
      </c>
      <c r="AB89" s="197">
        <v>0</v>
      </c>
      <c r="AC89" s="197">
        <v>6.54</v>
      </c>
      <c r="AD89" s="197">
        <v>12.46</v>
      </c>
      <c r="AE89" s="197">
        <v>0</v>
      </c>
      <c r="AF89" s="197">
        <v>0</v>
      </c>
      <c r="AG89" s="197">
        <v>37.619999999999997</v>
      </c>
      <c r="AH89" s="197">
        <v>0</v>
      </c>
      <c r="AI89" s="197">
        <v>15.56</v>
      </c>
      <c r="AJ89" s="197">
        <v>0</v>
      </c>
      <c r="AK89" s="197">
        <v>-4.7699999999999996</v>
      </c>
      <c r="AL89" s="197">
        <v>0</v>
      </c>
      <c r="AM89" s="197">
        <v>0</v>
      </c>
      <c r="AN89" s="197">
        <v>0</v>
      </c>
      <c r="AO89" s="197">
        <v>0.91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14.76</v>
      </c>
      <c r="E90" s="197">
        <v>0</v>
      </c>
      <c r="F90" s="197">
        <v>0</v>
      </c>
      <c r="G90" s="197">
        <v>28.62</v>
      </c>
      <c r="H90" s="197">
        <v>0</v>
      </c>
      <c r="I90" s="197">
        <v>0</v>
      </c>
      <c r="J90" s="197">
        <v>25.03</v>
      </c>
      <c r="K90" s="197">
        <v>16.36</v>
      </c>
      <c r="L90" s="197">
        <v>0.31</v>
      </c>
      <c r="M90" s="197">
        <v>2.04</v>
      </c>
      <c r="N90" s="197">
        <v>0.83</v>
      </c>
      <c r="O90" s="197">
        <v>2.35</v>
      </c>
      <c r="P90" s="197">
        <v>0.65</v>
      </c>
      <c r="Q90" s="197">
        <v>0.28999999999999998</v>
      </c>
      <c r="R90" s="197">
        <v>0.36</v>
      </c>
      <c r="S90" s="197">
        <v>0.37</v>
      </c>
      <c r="T90" s="197">
        <v>0</v>
      </c>
      <c r="U90" s="197">
        <v>1.66</v>
      </c>
      <c r="V90" s="197">
        <v>0.24</v>
      </c>
      <c r="W90" s="197">
        <v>0.62</v>
      </c>
      <c r="X90" s="197">
        <v>2.08</v>
      </c>
      <c r="Y90" s="197">
        <v>0</v>
      </c>
      <c r="Z90" s="197">
        <v>3.93</v>
      </c>
      <c r="AA90" s="197">
        <v>1.05</v>
      </c>
      <c r="AB90" s="197">
        <v>0</v>
      </c>
      <c r="AC90" s="197">
        <v>6.54</v>
      </c>
      <c r="AD90" s="197">
        <v>12.46</v>
      </c>
      <c r="AE90" s="197">
        <v>0</v>
      </c>
      <c r="AF90" s="197">
        <v>0</v>
      </c>
      <c r="AG90" s="197">
        <v>37.619999999999997</v>
      </c>
      <c r="AH90" s="197">
        <v>0</v>
      </c>
      <c r="AI90" s="197">
        <v>15.56</v>
      </c>
      <c r="AJ90" s="197">
        <v>0</v>
      </c>
      <c r="AK90" s="197">
        <v>-4.7699999999999996</v>
      </c>
      <c r="AL90" s="197">
        <v>0</v>
      </c>
      <c r="AM90" s="197">
        <v>0</v>
      </c>
      <c r="AN90" s="197">
        <v>0</v>
      </c>
      <c r="AO90" s="197">
        <v>28.91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-17.48</v>
      </c>
      <c r="E91" s="197">
        <v>0</v>
      </c>
      <c r="F91" s="197">
        <v>0</v>
      </c>
      <c r="G91" s="197">
        <v>1.53</v>
      </c>
      <c r="H91" s="197">
        <v>0</v>
      </c>
      <c r="I91" s="197">
        <v>0</v>
      </c>
      <c r="J91" s="197">
        <v>17.11</v>
      </c>
      <c r="K91" s="197">
        <v>16.36</v>
      </c>
      <c r="L91" s="197">
        <v>0.31</v>
      </c>
      <c r="M91" s="197">
        <v>2.04</v>
      </c>
      <c r="N91" s="197">
        <v>0.83</v>
      </c>
      <c r="O91" s="197">
        <v>2.35</v>
      </c>
      <c r="P91" s="197">
        <v>0.65</v>
      </c>
      <c r="Q91" s="197">
        <v>0.28999999999999998</v>
      </c>
      <c r="R91" s="197">
        <v>0.36</v>
      </c>
      <c r="S91" s="197">
        <v>0.37</v>
      </c>
      <c r="T91" s="197">
        <v>0</v>
      </c>
      <c r="U91" s="197">
        <v>1.66</v>
      </c>
      <c r="V91" s="197">
        <v>0.24</v>
      </c>
      <c r="W91" s="197">
        <v>0.62</v>
      </c>
      <c r="X91" s="197">
        <v>2.08</v>
      </c>
      <c r="Y91" s="197">
        <v>0</v>
      </c>
      <c r="Z91" s="197">
        <v>3.93</v>
      </c>
      <c r="AA91" s="197">
        <v>1.05</v>
      </c>
      <c r="AB91" s="197">
        <v>0</v>
      </c>
      <c r="AC91" s="197">
        <v>5.54</v>
      </c>
      <c r="AD91" s="197">
        <v>12.46</v>
      </c>
      <c r="AE91" s="197">
        <v>0</v>
      </c>
      <c r="AF91" s="197">
        <v>0</v>
      </c>
      <c r="AG91" s="197">
        <v>37.380000000000003</v>
      </c>
      <c r="AH91" s="197">
        <v>0</v>
      </c>
      <c r="AI91" s="197">
        <v>15.56</v>
      </c>
      <c r="AJ91" s="197">
        <v>0</v>
      </c>
      <c r="AK91" s="197">
        <v>-4.7699999999999996</v>
      </c>
      <c r="AL91" s="197">
        <v>0</v>
      </c>
      <c r="AM91" s="197">
        <v>0</v>
      </c>
      <c r="AN91" s="197">
        <v>0</v>
      </c>
      <c r="AO91" s="197">
        <v>-104.64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-14.58</v>
      </c>
      <c r="E92" s="197">
        <v>0</v>
      </c>
      <c r="F92" s="197">
        <v>0</v>
      </c>
      <c r="G92" s="197">
        <v>-10.47</v>
      </c>
      <c r="H92" s="197">
        <v>0</v>
      </c>
      <c r="I92" s="197">
        <v>0</v>
      </c>
      <c r="J92" s="197">
        <v>9.8000000000000007</v>
      </c>
      <c r="K92" s="197">
        <v>16.36</v>
      </c>
      <c r="L92" s="197">
        <v>0.31</v>
      </c>
      <c r="M92" s="197">
        <v>2.04</v>
      </c>
      <c r="N92" s="197">
        <v>0.83</v>
      </c>
      <c r="O92" s="197">
        <v>2.35</v>
      </c>
      <c r="P92" s="197">
        <v>0.65</v>
      </c>
      <c r="Q92" s="197">
        <v>0.28999999999999998</v>
      </c>
      <c r="R92" s="197">
        <v>0.36</v>
      </c>
      <c r="S92" s="197">
        <v>0.37</v>
      </c>
      <c r="T92" s="197">
        <v>0</v>
      </c>
      <c r="U92" s="197">
        <v>1.66</v>
      </c>
      <c r="V92" s="197">
        <v>0.24</v>
      </c>
      <c r="W92" s="197">
        <v>0.62</v>
      </c>
      <c r="X92" s="197">
        <v>2.08</v>
      </c>
      <c r="Y92" s="197">
        <v>0</v>
      </c>
      <c r="Z92" s="197">
        <v>3.93</v>
      </c>
      <c r="AA92" s="197">
        <v>1.05</v>
      </c>
      <c r="AB92" s="197">
        <v>0</v>
      </c>
      <c r="AC92" s="197">
        <v>5.54</v>
      </c>
      <c r="AD92" s="197">
        <v>12.46</v>
      </c>
      <c r="AE92" s="197">
        <v>0</v>
      </c>
      <c r="AF92" s="197">
        <v>0</v>
      </c>
      <c r="AG92" s="197">
        <v>37.380000000000003</v>
      </c>
      <c r="AH92" s="197">
        <v>0</v>
      </c>
      <c r="AI92" s="197">
        <v>15.56</v>
      </c>
      <c r="AJ92" s="197">
        <v>0</v>
      </c>
      <c r="AK92" s="197">
        <v>-4.7699999999999996</v>
      </c>
      <c r="AL92" s="197">
        <v>0</v>
      </c>
      <c r="AM92" s="197">
        <v>0</v>
      </c>
      <c r="AN92" s="197">
        <v>0</v>
      </c>
      <c r="AO92" s="197">
        <v>-105.4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10.67</v>
      </c>
      <c r="E93" s="197">
        <v>0</v>
      </c>
      <c r="F93" s="197">
        <v>0</v>
      </c>
      <c r="G93" s="197">
        <v>28.62</v>
      </c>
      <c r="H93" s="197">
        <v>0</v>
      </c>
      <c r="I93" s="197">
        <v>0</v>
      </c>
      <c r="J93" s="197">
        <v>25.03</v>
      </c>
      <c r="K93" s="197">
        <v>16.36</v>
      </c>
      <c r="L93" s="197">
        <v>0.31</v>
      </c>
      <c r="M93" s="197">
        <v>2.04</v>
      </c>
      <c r="N93" s="197">
        <v>0.83</v>
      </c>
      <c r="O93" s="197">
        <v>2.35</v>
      </c>
      <c r="P93" s="197">
        <v>0.65</v>
      </c>
      <c r="Q93" s="197">
        <v>0.28999999999999998</v>
      </c>
      <c r="R93" s="197">
        <v>0.36</v>
      </c>
      <c r="S93" s="197">
        <v>0.37</v>
      </c>
      <c r="T93" s="197">
        <v>0</v>
      </c>
      <c r="U93" s="197">
        <v>1.66</v>
      </c>
      <c r="V93" s="197">
        <v>0.24</v>
      </c>
      <c r="W93" s="197">
        <v>0.62</v>
      </c>
      <c r="X93" s="197">
        <v>2.08</v>
      </c>
      <c r="Y93" s="197">
        <v>0</v>
      </c>
      <c r="Z93" s="197">
        <v>3.93</v>
      </c>
      <c r="AA93" s="197">
        <v>1.05</v>
      </c>
      <c r="AB93" s="197">
        <v>0</v>
      </c>
      <c r="AC93" s="197">
        <v>5.54</v>
      </c>
      <c r="AD93" s="197">
        <v>12.46</v>
      </c>
      <c r="AE93" s="197">
        <v>0</v>
      </c>
      <c r="AF93" s="197">
        <v>0</v>
      </c>
      <c r="AG93" s="197">
        <v>37.380000000000003</v>
      </c>
      <c r="AH93" s="197">
        <v>0</v>
      </c>
      <c r="AI93" s="197">
        <v>15.56</v>
      </c>
      <c r="AJ93" s="197">
        <v>0</v>
      </c>
      <c r="AK93" s="197">
        <v>-4.7699999999999996</v>
      </c>
      <c r="AL93" s="197">
        <v>0</v>
      </c>
      <c r="AM93" s="197">
        <v>0</v>
      </c>
      <c r="AN93" s="197">
        <v>0</v>
      </c>
      <c r="AO93" s="197">
        <v>-113.41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14.76</v>
      </c>
      <c r="E94" s="197">
        <v>0</v>
      </c>
      <c r="F94" s="197">
        <v>0</v>
      </c>
      <c r="G94" s="197">
        <v>28.62</v>
      </c>
      <c r="H94" s="197">
        <v>0</v>
      </c>
      <c r="I94" s="197">
        <v>0</v>
      </c>
      <c r="J94" s="197">
        <v>25.03</v>
      </c>
      <c r="K94" s="197">
        <v>16.36</v>
      </c>
      <c r="L94" s="197">
        <v>0.31</v>
      </c>
      <c r="M94" s="197">
        <v>2.04</v>
      </c>
      <c r="N94" s="197">
        <v>0.83</v>
      </c>
      <c r="O94" s="197">
        <v>2.35</v>
      </c>
      <c r="P94" s="197">
        <v>0.65</v>
      </c>
      <c r="Q94" s="197">
        <v>0.28999999999999998</v>
      </c>
      <c r="R94" s="197">
        <v>0.36</v>
      </c>
      <c r="S94" s="197">
        <v>0.37</v>
      </c>
      <c r="T94" s="197">
        <v>0</v>
      </c>
      <c r="U94" s="197">
        <v>1.66</v>
      </c>
      <c r="V94" s="197">
        <v>0.24</v>
      </c>
      <c r="W94" s="197">
        <v>0.62</v>
      </c>
      <c r="X94" s="197">
        <v>2.08</v>
      </c>
      <c r="Y94" s="197">
        <v>0</v>
      </c>
      <c r="Z94" s="197">
        <v>3.93</v>
      </c>
      <c r="AA94" s="197">
        <v>1.05</v>
      </c>
      <c r="AB94" s="197">
        <v>0</v>
      </c>
      <c r="AC94" s="197">
        <v>5.54</v>
      </c>
      <c r="AD94" s="197">
        <v>12.46</v>
      </c>
      <c r="AE94" s="197">
        <v>0</v>
      </c>
      <c r="AF94" s="197">
        <v>0</v>
      </c>
      <c r="AG94" s="197">
        <v>37.380000000000003</v>
      </c>
      <c r="AH94" s="197">
        <v>0</v>
      </c>
      <c r="AI94" s="197">
        <v>15.56</v>
      </c>
      <c r="AJ94" s="197">
        <v>0</v>
      </c>
      <c r="AK94" s="197">
        <v>-4.7699999999999996</v>
      </c>
      <c r="AL94" s="197">
        <v>0</v>
      </c>
      <c r="AM94" s="197">
        <v>0</v>
      </c>
      <c r="AN94" s="197">
        <v>0</v>
      </c>
      <c r="AO94" s="197">
        <v>-117.17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14.76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25.03</v>
      </c>
      <c r="K95" s="197">
        <v>16.36</v>
      </c>
      <c r="L95" s="197">
        <v>0.31</v>
      </c>
      <c r="M95" s="197">
        <v>2.04</v>
      </c>
      <c r="N95" s="197">
        <v>0.83</v>
      </c>
      <c r="O95" s="197">
        <v>2.35</v>
      </c>
      <c r="P95" s="197">
        <v>0.65</v>
      </c>
      <c r="Q95" s="197">
        <v>0.28999999999999998</v>
      </c>
      <c r="R95" s="197">
        <v>0.36</v>
      </c>
      <c r="S95" s="197">
        <v>0.37</v>
      </c>
      <c r="T95" s="197">
        <v>0</v>
      </c>
      <c r="U95" s="197">
        <v>1.66</v>
      </c>
      <c r="V95" s="197">
        <v>0.24</v>
      </c>
      <c r="W95" s="197">
        <v>0.62</v>
      </c>
      <c r="X95" s="197">
        <v>2.08</v>
      </c>
      <c r="Y95" s="197">
        <v>0</v>
      </c>
      <c r="Z95" s="197">
        <v>3.93</v>
      </c>
      <c r="AA95" s="197">
        <v>32.5</v>
      </c>
      <c r="AB95" s="197">
        <v>0</v>
      </c>
      <c r="AC95" s="197">
        <v>5.54</v>
      </c>
      <c r="AD95" s="197">
        <v>12.46</v>
      </c>
      <c r="AE95" s="197">
        <v>0</v>
      </c>
      <c r="AF95" s="197">
        <v>0</v>
      </c>
      <c r="AG95" s="197">
        <v>37.15</v>
      </c>
      <c r="AH95" s="197">
        <v>0</v>
      </c>
      <c r="AI95" s="197">
        <v>15.56</v>
      </c>
      <c r="AJ95" s="197">
        <v>0</v>
      </c>
      <c r="AK95" s="197">
        <v>-4.7699999999999996</v>
      </c>
      <c r="AL95" s="197">
        <v>0</v>
      </c>
      <c r="AM95" s="197">
        <v>0</v>
      </c>
      <c r="AN95" s="197">
        <v>0</v>
      </c>
      <c r="AO95" s="197">
        <v>-110.08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14.76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25.03</v>
      </c>
      <c r="K96" s="197">
        <v>16.36</v>
      </c>
      <c r="L96" s="197">
        <v>0.31</v>
      </c>
      <c r="M96" s="197">
        <v>2.04</v>
      </c>
      <c r="N96" s="197">
        <v>0.83</v>
      </c>
      <c r="O96" s="197">
        <v>2.35</v>
      </c>
      <c r="P96" s="197">
        <v>0.65</v>
      </c>
      <c r="Q96" s="197">
        <v>0.28999999999999998</v>
      </c>
      <c r="R96" s="197">
        <v>0.36</v>
      </c>
      <c r="S96" s="197">
        <v>0.37</v>
      </c>
      <c r="T96" s="197">
        <v>0</v>
      </c>
      <c r="U96" s="197">
        <v>1.66</v>
      </c>
      <c r="V96" s="197">
        <v>0.24</v>
      </c>
      <c r="W96" s="197">
        <v>0.62</v>
      </c>
      <c r="X96" s="197">
        <v>2.08</v>
      </c>
      <c r="Y96" s="197">
        <v>0</v>
      </c>
      <c r="Z96" s="197">
        <v>3.93</v>
      </c>
      <c r="AA96" s="197">
        <v>32.5</v>
      </c>
      <c r="AB96" s="197">
        <v>0</v>
      </c>
      <c r="AC96" s="197">
        <v>4.54</v>
      </c>
      <c r="AD96" s="197">
        <v>12.46</v>
      </c>
      <c r="AE96" s="197">
        <v>0</v>
      </c>
      <c r="AF96" s="197">
        <v>0</v>
      </c>
      <c r="AG96" s="197">
        <v>36.909999999999997</v>
      </c>
      <c r="AH96" s="197">
        <v>0</v>
      </c>
      <c r="AI96" s="197">
        <v>15.56</v>
      </c>
      <c r="AJ96" s="197">
        <v>0</v>
      </c>
      <c r="AK96" s="197">
        <v>-4.7699999999999996</v>
      </c>
      <c r="AL96" s="197">
        <v>0</v>
      </c>
      <c r="AM96" s="197">
        <v>0</v>
      </c>
      <c r="AN96" s="197">
        <v>0</v>
      </c>
      <c r="AO96" s="197">
        <v>-107.16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14.76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25.03</v>
      </c>
      <c r="K97" s="197">
        <v>16.36</v>
      </c>
      <c r="L97" s="197">
        <v>0.31</v>
      </c>
      <c r="M97" s="197">
        <v>2.04</v>
      </c>
      <c r="N97" s="197">
        <v>0.83</v>
      </c>
      <c r="O97" s="197">
        <v>2.35</v>
      </c>
      <c r="P97" s="197">
        <v>0.65</v>
      </c>
      <c r="Q97" s="197">
        <v>0.28999999999999998</v>
      </c>
      <c r="R97" s="197">
        <v>0.36</v>
      </c>
      <c r="S97" s="197">
        <v>0.37</v>
      </c>
      <c r="T97" s="197">
        <v>0</v>
      </c>
      <c r="U97" s="197">
        <v>1.66</v>
      </c>
      <c r="V97" s="197">
        <v>0.24</v>
      </c>
      <c r="W97" s="197">
        <v>0.62</v>
      </c>
      <c r="X97" s="197">
        <v>2.08</v>
      </c>
      <c r="Y97" s="197">
        <v>0</v>
      </c>
      <c r="Z97" s="197">
        <v>3.93</v>
      </c>
      <c r="AA97" s="197">
        <v>32.5</v>
      </c>
      <c r="AB97" s="197">
        <v>0</v>
      </c>
      <c r="AC97" s="197">
        <v>4.54</v>
      </c>
      <c r="AD97" s="197">
        <v>12.46</v>
      </c>
      <c r="AE97" s="197">
        <v>0</v>
      </c>
      <c r="AF97" s="197">
        <v>0</v>
      </c>
      <c r="AG97" s="197">
        <v>36.68</v>
      </c>
      <c r="AH97" s="197">
        <v>0</v>
      </c>
      <c r="AI97" s="197">
        <v>15.56</v>
      </c>
      <c r="AJ97" s="197">
        <v>0</v>
      </c>
      <c r="AK97" s="197">
        <v>-4.7699999999999996</v>
      </c>
      <c r="AL97" s="197">
        <v>0</v>
      </c>
      <c r="AM97" s="197">
        <v>0</v>
      </c>
      <c r="AN97" s="197">
        <v>0</v>
      </c>
      <c r="AO97" s="197">
        <v>-103.63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14.76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25.03</v>
      </c>
      <c r="K98" s="197">
        <v>16.36</v>
      </c>
      <c r="L98" s="197">
        <v>0.31</v>
      </c>
      <c r="M98" s="197">
        <v>2.04</v>
      </c>
      <c r="N98" s="197">
        <v>0.83</v>
      </c>
      <c r="O98" s="197">
        <v>2.35</v>
      </c>
      <c r="P98" s="197">
        <v>0.65</v>
      </c>
      <c r="Q98" s="197">
        <v>0.28999999999999998</v>
      </c>
      <c r="R98" s="197">
        <v>0.36</v>
      </c>
      <c r="S98" s="197">
        <v>0.37</v>
      </c>
      <c r="T98" s="197">
        <v>0</v>
      </c>
      <c r="U98" s="197">
        <v>1.66</v>
      </c>
      <c r="V98" s="197">
        <v>0.24</v>
      </c>
      <c r="W98" s="197">
        <v>0.62</v>
      </c>
      <c r="X98" s="197">
        <v>2.08</v>
      </c>
      <c r="Y98" s="197">
        <v>0</v>
      </c>
      <c r="Z98" s="197">
        <v>3.93</v>
      </c>
      <c r="AA98" s="197">
        <v>32.5</v>
      </c>
      <c r="AB98" s="197">
        <v>0</v>
      </c>
      <c r="AC98" s="197">
        <v>4.54</v>
      </c>
      <c r="AD98" s="197">
        <v>12.46</v>
      </c>
      <c r="AE98" s="197">
        <v>0</v>
      </c>
      <c r="AF98" s="197">
        <v>0</v>
      </c>
      <c r="AG98" s="197">
        <v>36.68</v>
      </c>
      <c r="AH98" s="197">
        <v>0</v>
      </c>
      <c r="AI98" s="197">
        <v>15.56</v>
      </c>
      <c r="AJ98" s="197">
        <v>0</v>
      </c>
      <c r="AK98" s="197">
        <v>-4.7699999999999996</v>
      </c>
      <c r="AL98" s="197">
        <v>0</v>
      </c>
      <c r="AM98" s="197">
        <v>0</v>
      </c>
      <c r="AN98" s="197">
        <v>0</v>
      </c>
      <c r="AO98" s="197">
        <v>-104.69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0.33226499999999987</v>
      </c>
      <c r="E99">
        <f t="shared" si="0"/>
        <v>0</v>
      </c>
      <c r="F99">
        <f t="shared" si="0"/>
        <v>0</v>
      </c>
      <c r="G99">
        <f t="shared" si="0"/>
        <v>0.63058250000000016</v>
      </c>
      <c r="H99">
        <f t="shared" si="0"/>
        <v>0</v>
      </c>
      <c r="I99">
        <f t="shared" si="0"/>
        <v>0</v>
      </c>
      <c r="J99">
        <f t="shared" si="0"/>
        <v>0.71176000000000172</v>
      </c>
      <c r="K99">
        <f t="shared" si="0"/>
        <v>0.61637750000000002</v>
      </c>
      <c r="L99">
        <f t="shared" si="0"/>
        <v>3.0765000000000028E-2</v>
      </c>
      <c r="M99">
        <f t="shared" si="0"/>
        <v>4.8959999999999983E-2</v>
      </c>
      <c r="N99">
        <f t="shared" si="0"/>
        <v>1.9919999999999969E-2</v>
      </c>
      <c r="O99">
        <f t="shared" si="0"/>
        <v>5.6399999999999915E-2</v>
      </c>
      <c r="P99">
        <f t="shared" si="0"/>
        <v>1.5297500000000002E-2</v>
      </c>
      <c r="Q99">
        <f t="shared" si="0"/>
        <v>2.4285000000000067E-2</v>
      </c>
      <c r="R99">
        <f t="shared" si="0"/>
        <v>8.6399999999999914E-3</v>
      </c>
      <c r="S99">
        <f t="shared" si="0"/>
        <v>3.2805000000000049E-2</v>
      </c>
      <c r="T99">
        <f t="shared" si="0"/>
        <v>0</v>
      </c>
      <c r="U99">
        <f t="shared" si="0"/>
        <v>3.9839999999999938E-2</v>
      </c>
      <c r="V99">
        <f t="shared" si="0"/>
        <v>5.6399999999999905E-3</v>
      </c>
      <c r="W99">
        <f t="shared" si="0"/>
        <v>1.5022500000000006E-2</v>
      </c>
      <c r="X99">
        <f t="shared" si="0"/>
        <v>4.9920000000000089E-2</v>
      </c>
      <c r="Y99">
        <f t="shared" si="0"/>
        <v>0</v>
      </c>
      <c r="Z99">
        <f t="shared" si="0"/>
        <v>9.432000000000014E-2</v>
      </c>
      <c r="AA99">
        <f t="shared" si="0"/>
        <v>5.6649999999999964E-2</v>
      </c>
      <c r="AB99">
        <f t="shared" si="0"/>
        <v>0</v>
      </c>
      <c r="AC99">
        <f t="shared" si="0"/>
        <v>0.12385250000000003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0.83497749999999926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-0.22968999999999978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-0.43435500000000016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5.77</v>
      </c>
      <c r="E3" s="197">
        <v>0</v>
      </c>
      <c r="F3" s="197">
        <v>0</v>
      </c>
      <c r="G3" s="197">
        <v>6.24</v>
      </c>
      <c r="H3" s="197">
        <v>0</v>
      </c>
      <c r="I3" s="197">
        <v>0</v>
      </c>
      <c r="J3" s="197">
        <v>20.04</v>
      </c>
      <c r="K3" s="197">
        <v>5.27</v>
      </c>
      <c r="L3" s="197">
        <v>2.09</v>
      </c>
      <c r="M3" s="197">
        <v>0</v>
      </c>
      <c r="N3" s="197">
        <v>0.48</v>
      </c>
      <c r="O3" s="197">
        <v>1.62</v>
      </c>
      <c r="P3" s="197">
        <v>1.65</v>
      </c>
      <c r="Q3" s="197">
        <v>0.17</v>
      </c>
      <c r="R3" s="197">
        <v>0.21</v>
      </c>
      <c r="S3" s="197">
        <v>0.22</v>
      </c>
      <c r="T3" s="197">
        <v>0</v>
      </c>
      <c r="U3" s="197">
        <v>7.83</v>
      </c>
      <c r="V3" s="197">
        <v>0.12</v>
      </c>
      <c r="W3" s="197">
        <v>0.49</v>
      </c>
      <c r="X3" s="197">
        <v>1.2</v>
      </c>
      <c r="Y3" s="197">
        <v>0</v>
      </c>
      <c r="Z3" s="197">
        <v>2.27</v>
      </c>
      <c r="AA3" s="197">
        <v>0.6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17.59</v>
      </c>
      <c r="AH3" s="197">
        <v>0</v>
      </c>
      <c r="AI3" s="197">
        <v>8.84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136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5.77</v>
      </c>
      <c r="E4" s="197">
        <v>0</v>
      </c>
      <c r="F4" s="197">
        <v>0</v>
      </c>
      <c r="G4" s="197">
        <v>6.24</v>
      </c>
      <c r="H4" s="197">
        <v>0</v>
      </c>
      <c r="I4" s="197">
        <v>0</v>
      </c>
      <c r="J4" s="197">
        <v>20.04</v>
      </c>
      <c r="K4" s="197">
        <v>5.27</v>
      </c>
      <c r="L4" s="197">
        <v>2.09</v>
      </c>
      <c r="M4" s="197">
        <v>0</v>
      </c>
      <c r="N4" s="197">
        <v>0.48</v>
      </c>
      <c r="O4" s="197">
        <v>1.62</v>
      </c>
      <c r="P4" s="197">
        <v>1.65</v>
      </c>
      <c r="Q4" s="197">
        <v>0.17</v>
      </c>
      <c r="R4" s="197">
        <v>0.21</v>
      </c>
      <c r="S4" s="197">
        <v>0.22</v>
      </c>
      <c r="T4" s="197">
        <v>0</v>
      </c>
      <c r="U4" s="197">
        <v>7.83</v>
      </c>
      <c r="V4" s="197">
        <v>0.12</v>
      </c>
      <c r="W4" s="197">
        <v>0.37</v>
      </c>
      <c r="X4" s="197">
        <v>1.2</v>
      </c>
      <c r="Y4" s="197">
        <v>0</v>
      </c>
      <c r="Z4" s="197">
        <v>2.27</v>
      </c>
      <c r="AA4" s="197">
        <v>0.6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17.59</v>
      </c>
      <c r="AH4" s="197">
        <v>0</v>
      </c>
      <c r="AI4" s="197">
        <v>8.84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136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5.77</v>
      </c>
      <c r="E5" s="197">
        <v>0</v>
      </c>
      <c r="F5" s="197">
        <v>0</v>
      </c>
      <c r="G5" s="197">
        <v>6.24</v>
      </c>
      <c r="H5" s="197">
        <v>0</v>
      </c>
      <c r="I5" s="197">
        <v>0</v>
      </c>
      <c r="J5" s="197">
        <v>20.04</v>
      </c>
      <c r="K5" s="197">
        <v>5.27</v>
      </c>
      <c r="L5" s="197">
        <v>2.09</v>
      </c>
      <c r="M5" s="197">
        <v>0</v>
      </c>
      <c r="N5" s="197">
        <v>0.48</v>
      </c>
      <c r="O5" s="197">
        <v>1.62</v>
      </c>
      <c r="P5" s="197">
        <v>1.65</v>
      </c>
      <c r="Q5" s="197">
        <v>0.17</v>
      </c>
      <c r="R5" s="197">
        <v>0.21</v>
      </c>
      <c r="S5" s="197">
        <v>0.22</v>
      </c>
      <c r="T5" s="197">
        <v>0</v>
      </c>
      <c r="U5" s="197">
        <v>7.83</v>
      </c>
      <c r="V5" s="197">
        <v>0.12</v>
      </c>
      <c r="W5" s="197">
        <v>0.37</v>
      </c>
      <c r="X5" s="197">
        <v>1.2</v>
      </c>
      <c r="Y5" s="197">
        <v>0</v>
      </c>
      <c r="Z5" s="197">
        <v>2.27</v>
      </c>
      <c r="AA5" s="197">
        <v>0.6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17.59</v>
      </c>
      <c r="AH5" s="197">
        <v>0</v>
      </c>
      <c r="AI5" s="197">
        <v>8.84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136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5.77</v>
      </c>
      <c r="E6" s="197">
        <v>0</v>
      </c>
      <c r="F6" s="197">
        <v>0</v>
      </c>
      <c r="G6" s="197">
        <v>6.24</v>
      </c>
      <c r="H6" s="197">
        <v>0</v>
      </c>
      <c r="I6" s="197">
        <v>0</v>
      </c>
      <c r="J6" s="197">
        <v>20.04</v>
      </c>
      <c r="K6" s="197">
        <v>5.27</v>
      </c>
      <c r="L6" s="197">
        <v>2.09</v>
      </c>
      <c r="M6" s="197">
        <v>0</v>
      </c>
      <c r="N6" s="197">
        <v>0.48</v>
      </c>
      <c r="O6" s="197">
        <v>1.62</v>
      </c>
      <c r="P6" s="197">
        <v>1.65</v>
      </c>
      <c r="Q6" s="197">
        <v>0.17</v>
      </c>
      <c r="R6" s="197">
        <v>0.21</v>
      </c>
      <c r="S6" s="197">
        <v>0.22</v>
      </c>
      <c r="T6" s="197">
        <v>0</v>
      </c>
      <c r="U6" s="197">
        <v>7.83</v>
      </c>
      <c r="V6" s="197">
        <v>0.12</v>
      </c>
      <c r="W6" s="197">
        <v>0.37</v>
      </c>
      <c r="X6" s="197">
        <v>1.2</v>
      </c>
      <c r="Y6" s="197">
        <v>0</v>
      </c>
      <c r="Z6" s="197">
        <v>2.27</v>
      </c>
      <c r="AA6" s="197">
        <v>0.6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17.59</v>
      </c>
      <c r="AH6" s="197">
        <v>0</v>
      </c>
      <c r="AI6" s="197">
        <v>8.84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136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7.37</v>
      </c>
      <c r="E7" s="197">
        <v>0</v>
      </c>
      <c r="F7" s="197">
        <v>0</v>
      </c>
      <c r="G7" s="197">
        <v>12.45</v>
      </c>
      <c r="H7" s="197">
        <v>0</v>
      </c>
      <c r="I7" s="197">
        <v>0</v>
      </c>
      <c r="J7" s="197">
        <v>20.04</v>
      </c>
      <c r="K7" s="197">
        <v>5.27</v>
      </c>
      <c r="L7" s="197">
        <v>2.09</v>
      </c>
      <c r="M7" s="197">
        <v>0</v>
      </c>
      <c r="N7" s="197">
        <v>0.48</v>
      </c>
      <c r="O7" s="197">
        <v>1.62</v>
      </c>
      <c r="P7" s="197">
        <v>1.65</v>
      </c>
      <c r="Q7" s="197">
        <v>0.17</v>
      </c>
      <c r="R7" s="197">
        <v>0.21</v>
      </c>
      <c r="S7" s="197">
        <v>0.22</v>
      </c>
      <c r="T7" s="197">
        <v>0</v>
      </c>
      <c r="U7" s="197">
        <v>7.83</v>
      </c>
      <c r="V7" s="197">
        <v>0.12</v>
      </c>
      <c r="W7" s="197">
        <v>0.37</v>
      </c>
      <c r="X7" s="197">
        <v>1.2</v>
      </c>
      <c r="Y7" s="197">
        <v>0</v>
      </c>
      <c r="Z7" s="197">
        <v>2.27</v>
      </c>
      <c r="AA7" s="197">
        <v>0.6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17.59</v>
      </c>
      <c r="AH7" s="197">
        <v>0</v>
      </c>
      <c r="AI7" s="197">
        <v>8.84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136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8.5299999999999994</v>
      </c>
      <c r="E8" s="197">
        <v>0</v>
      </c>
      <c r="F8" s="197">
        <v>0</v>
      </c>
      <c r="G8" s="197">
        <v>16.27</v>
      </c>
      <c r="H8" s="197">
        <v>0</v>
      </c>
      <c r="I8" s="197">
        <v>0</v>
      </c>
      <c r="J8" s="197">
        <v>20.04</v>
      </c>
      <c r="K8" s="197">
        <v>5.27</v>
      </c>
      <c r="L8" s="197">
        <v>2.09</v>
      </c>
      <c r="M8" s="197">
        <v>0</v>
      </c>
      <c r="N8" s="197">
        <v>0.48</v>
      </c>
      <c r="O8" s="197">
        <v>1.62</v>
      </c>
      <c r="P8" s="197">
        <v>1.65</v>
      </c>
      <c r="Q8" s="197">
        <v>0.17</v>
      </c>
      <c r="R8" s="197">
        <v>0.21</v>
      </c>
      <c r="S8" s="197">
        <v>0.22</v>
      </c>
      <c r="T8" s="197">
        <v>0</v>
      </c>
      <c r="U8" s="197">
        <v>7.83</v>
      </c>
      <c r="V8" s="197">
        <v>0.12</v>
      </c>
      <c r="W8" s="197">
        <v>0.37</v>
      </c>
      <c r="X8" s="197">
        <v>1.2</v>
      </c>
      <c r="Y8" s="197">
        <v>0</v>
      </c>
      <c r="Z8" s="197">
        <v>2.27</v>
      </c>
      <c r="AA8" s="197">
        <v>0.6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17.59</v>
      </c>
      <c r="AH8" s="197">
        <v>0</v>
      </c>
      <c r="AI8" s="197">
        <v>8.84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136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8.5299999999999994</v>
      </c>
      <c r="E9" s="197">
        <v>0</v>
      </c>
      <c r="F9" s="197">
        <v>0</v>
      </c>
      <c r="G9" s="197">
        <v>16.27</v>
      </c>
      <c r="H9" s="197">
        <v>0</v>
      </c>
      <c r="I9" s="197">
        <v>0</v>
      </c>
      <c r="J9" s="197">
        <v>20.04</v>
      </c>
      <c r="K9" s="197">
        <v>5.27</v>
      </c>
      <c r="L9" s="197">
        <v>2.09</v>
      </c>
      <c r="M9" s="197">
        <v>0</v>
      </c>
      <c r="N9" s="197">
        <v>0.48</v>
      </c>
      <c r="O9" s="197">
        <v>1.62</v>
      </c>
      <c r="P9" s="197">
        <v>1.65</v>
      </c>
      <c r="Q9" s="197">
        <v>0.17</v>
      </c>
      <c r="R9" s="197">
        <v>0.21</v>
      </c>
      <c r="S9" s="197">
        <v>0.22</v>
      </c>
      <c r="T9" s="197">
        <v>0</v>
      </c>
      <c r="U9" s="197">
        <v>7.83</v>
      </c>
      <c r="V9" s="197">
        <v>0.12</v>
      </c>
      <c r="W9" s="197">
        <v>0.37</v>
      </c>
      <c r="X9" s="197">
        <v>1.2</v>
      </c>
      <c r="Y9" s="197">
        <v>0</v>
      </c>
      <c r="Z9" s="197">
        <v>2.27</v>
      </c>
      <c r="AA9" s="197">
        <v>0.6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17.59</v>
      </c>
      <c r="AH9" s="197">
        <v>0</v>
      </c>
      <c r="AI9" s="197">
        <v>8.84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136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8.5299999999999994</v>
      </c>
      <c r="E10" s="197">
        <v>0</v>
      </c>
      <c r="F10" s="197">
        <v>0</v>
      </c>
      <c r="G10" s="197">
        <v>16.27</v>
      </c>
      <c r="H10" s="197">
        <v>0</v>
      </c>
      <c r="I10" s="197">
        <v>0</v>
      </c>
      <c r="J10" s="197">
        <v>20.04</v>
      </c>
      <c r="K10" s="197">
        <v>5.27</v>
      </c>
      <c r="L10" s="197">
        <v>2.09</v>
      </c>
      <c r="M10" s="197">
        <v>0</v>
      </c>
      <c r="N10" s="197">
        <v>0.48</v>
      </c>
      <c r="O10" s="197">
        <v>1.62</v>
      </c>
      <c r="P10" s="197">
        <v>1.65</v>
      </c>
      <c r="Q10" s="197">
        <v>0.17</v>
      </c>
      <c r="R10" s="197">
        <v>0.21</v>
      </c>
      <c r="S10" s="197">
        <v>0.22</v>
      </c>
      <c r="T10" s="197">
        <v>0</v>
      </c>
      <c r="U10" s="197">
        <v>7.83</v>
      </c>
      <c r="V10" s="197">
        <v>0.12</v>
      </c>
      <c r="W10" s="197">
        <v>0.37</v>
      </c>
      <c r="X10" s="197">
        <v>1.2</v>
      </c>
      <c r="Y10" s="197">
        <v>0</v>
      </c>
      <c r="Z10" s="197">
        <v>2.27</v>
      </c>
      <c r="AA10" s="197">
        <v>0.6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17.59</v>
      </c>
      <c r="AH10" s="197">
        <v>0</v>
      </c>
      <c r="AI10" s="197">
        <v>8.84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136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8.5299999999999994</v>
      </c>
      <c r="E11" s="197">
        <v>0</v>
      </c>
      <c r="F11" s="197">
        <v>0</v>
      </c>
      <c r="G11" s="197">
        <v>16.27</v>
      </c>
      <c r="H11" s="197">
        <v>0</v>
      </c>
      <c r="I11" s="197">
        <v>0</v>
      </c>
      <c r="J11" s="197">
        <v>20.04</v>
      </c>
      <c r="K11" s="197">
        <v>5.27</v>
      </c>
      <c r="L11" s="197">
        <v>2.09</v>
      </c>
      <c r="M11" s="197">
        <v>0</v>
      </c>
      <c r="N11" s="197">
        <v>0.48</v>
      </c>
      <c r="O11" s="197">
        <v>1.62</v>
      </c>
      <c r="P11" s="197">
        <v>1.65</v>
      </c>
      <c r="Q11" s="197">
        <v>0.17</v>
      </c>
      <c r="R11" s="197">
        <v>0.21</v>
      </c>
      <c r="S11" s="197">
        <v>0.22</v>
      </c>
      <c r="T11" s="197">
        <v>0</v>
      </c>
      <c r="U11" s="197">
        <v>7.83</v>
      </c>
      <c r="V11" s="197">
        <v>0.12</v>
      </c>
      <c r="W11" s="197">
        <v>0.37</v>
      </c>
      <c r="X11" s="197">
        <v>1.2</v>
      </c>
      <c r="Y11" s="197">
        <v>0</v>
      </c>
      <c r="Z11" s="197">
        <v>2.27</v>
      </c>
      <c r="AA11" s="197">
        <v>0.6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17.59</v>
      </c>
      <c r="AH11" s="197">
        <v>0</v>
      </c>
      <c r="AI11" s="197">
        <v>8.84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136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8.5299999999999994</v>
      </c>
      <c r="E12" s="197">
        <v>0</v>
      </c>
      <c r="F12" s="197">
        <v>0</v>
      </c>
      <c r="G12" s="197">
        <v>16.27</v>
      </c>
      <c r="H12" s="197">
        <v>0</v>
      </c>
      <c r="I12" s="197">
        <v>0</v>
      </c>
      <c r="J12" s="197">
        <v>20.04</v>
      </c>
      <c r="K12" s="197">
        <v>5.27</v>
      </c>
      <c r="L12" s="197">
        <v>2.09</v>
      </c>
      <c r="M12" s="197">
        <v>0</v>
      </c>
      <c r="N12" s="197">
        <v>0.48</v>
      </c>
      <c r="O12" s="197">
        <v>1.62</v>
      </c>
      <c r="P12" s="197">
        <v>1.65</v>
      </c>
      <c r="Q12" s="197">
        <v>0.17</v>
      </c>
      <c r="R12" s="197">
        <v>0.21</v>
      </c>
      <c r="S12" s="197">
        <v>0.22</v>
      </c>
      <c r="T12" s="197">
        <v>0</v>
      </c>
      <c r="U12" s="197">
        <v>7.83</v>
      </c>
      <c r="V12" s="197">
        <v>0.12</v>
      </c>
      <c r="W12" s="197">
        <v>0.37</v>
      </c>
      <c r="X12" s="197">
        <v>1.2</v>
      </c>
      <c r="Y12" s="197">
        <v>0</v>
      </c>
      <c r="Z12" s="197">
        <v>2.27</v>
      </c>
      <c r="AA12" s="197">
        <v>0.6</v>
      </c>
      <c r="AB12" s="197">
        <v>0</v>
      </c>
      <c r="AC12" s="197">
        <v>-6.05</v>
      </c>
      <c r="AD12" s="197">
        <v>6.82</v>
      </c>
      <c r="AE12" s="197">
        <v>0</v>
      </c>
      <c r="AF12" s="197">
        <v>0</v>
      </c>
      <c r="AG12" s="197">
        <v>0.6</v>
      </c>
      <c r="AH12" s="197">
        <v>0</v>
      </c>
      <c r="AI12" s="197">
        <v>8.84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140.11000000000001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8.5299999999999994</v>
      </c>
      <c r="E13" s="197">
        <v>0</v>
      </c>
      <c r="F13" s="197">
        <v>0</v>
      </c>
      <c r="G13" s="197">
        <v>16.27</v>
      </c>
      <c r="H13" s="197">
        <v>0</v>
      </c>
      <c r="I13" s="197">
        <v>0</v>
      </c>
      <c r="J13" s="197">
        <v>20.04</v>
      </c>
      <c r="K13" s="197">
        <v>5.27</v>
      </c>
      <c r="L13" s="197">
        <v>2.09</v>
      </c>
      <c r="M13" s="197">
        <v>0</v>
      </c>
      <c r="N13" s="197">
        <v>0.48</v>
      </c>
      <c r="O13" s="197">
        <v>1.62</v>
      </c>
      <c r="P13" s="197">
        <v>1.65</v>
      </c>
      <c r="Q13" s="197">
        <v>0.17</v>
      </c>
      <c r="R13" s="197">
        <v>0.21</v>
      </c>
      <c r="S13" s="197">
        <v>0.22</v>
      </c>
      <c r="T13" s="197">
        <v>0</v>
      </c>
      <c r="U13" s="197">
        <v>7.83</v>
      </c>
      <c r="V13" s="197">
        <v>0.12</v>
      </c>
      <c r="W13" s="197">
        <v>0.37</v>
      </c>
      <c r="X13" s="197">
        <v>1.2</v>
      </c>
      <c r="Y13" s="197">
        <v>0</v>
      </c>
      <c r="Z13" s="197">
        <v>2.27</v>
      </c>
      <c r="AA13" s="197">
        <v>0.6</v>
      </c>
      <c r="AB13" s="197">
        <v>0</v>
      </c>
      <c r="AC13" s="197">
        <v>-6.05</v>
      </c>
      <c r="AD13" s="197">
        <v>6.82</v>
      </c>
      <c r="AE13" s="197">
        <v>0</v>
      </c>
      <c r="AF13" s="197">
        <v>0</v>
      </c>
      <c r="AG13" s="197">
        <v>0.6</v>
      </c>
      <c r="AH13" s="197">
        <v>0</v>
      </c>
      <c r="AI13" s="197">
        <v>8.84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136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8.5299999999999994</v>
      </c>
      <c r="E14" s="197">
        <v>0</v>
      </c>
      <c r="F14" s="197">
        <v>0</v>
      </c>
      <c r="G14" s="197">
        <v>16.27</v>
      </c>
      <c r="H14" s="197">
        <v>0</v>
      </c>
      <c r="I14" s="197">
        <v>0</v>
      </c>
      <c r="J14" s="197">
        <v>20.04</v>
      </c>
      <c r="K14" s="197">
        <v>5.27</v>
      </c>
      <c r="L14" s="197">
        <v>2.09</v>
      </c>
      <c r="M14" s="197">
        <v>0</v>
      </c>
      <c r="N14" s="197">
        <v>0.48</v>
      </c>
      <c r="O14" s="197">
        <v>1.62</v>
      </c>
      <c r="P14" s="197">
        <v>1.65</v>
      </c>
      <c r="Q14" s="197">
        <v>0.17</v>
      </c>
      <c r="R14" s="197">
        <v>0.21</v>
      </c>
      <c r="S14" s="197">
        <v>0.22</v>
      </c>
      <c r="T14" s="197">
        <v>0</v>
      </c>
      <c r="U14" s="197">
        <v>7.83</v>
      </c>
      <c r="V14" s="197">
        <v>0.12</v>
      </c>
      <c r="W14" s="197">
        <v>0.37</v>
      </c>
      <c r="X14" s="197">
        <v>1.2</v>
      </c>
      <c r="Y14" s="197">
        <v>0</v>
      </c>
      <c r="Z14" s="197">
        <v>2.27</v>
      </c>
      <c r="AA14" s="197">
        <v>0.6</v>
      </c>
      <c r="AB14" s="197">
        <v>0</v>
      </c>
      <c r="AC14" s="197">
        <v>-6.48</v>
      </c>
      <c r="AD14" s="197">
        <v>6.82</v>
      </c>
      <c r="AE14" s="197">
        <v>0</v>
      </c>
      <c r="AF14" s="197">
        <v>0</v>
      </c>
      <c r="AG14" s="197">
        <v>0.6</v>
      </c>
      <c r="AH14" s="197">
        <v>0</v>
      </c>
      <c r="AI14" s="197">
        <v>8.84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136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8.5299999999999994</v>
      </c>
      <c r="E15" s="197">
        <v>0</v>
      </c>
      <c r="F15" s="197">
        <v>0</v>
      </c>
      <c r="G15" s="197">
        <v>16.27</v>
      </c>
      <c r="H15" s="197">
        <v>0</v>
      </c>
      <c r="I15" s="197">
        <v>0</v>
      </c>
      <c r="J15" s="197">
        <v>14.09</v>
      </c>
      <c r="K15" s="197">
        <v>5.27</v>
      </c>
      <c r="L15" s="197">
        <v>2.09</v>
      </c>
      <c r="M15" s="197">
        <v>0</v>
      </c>
      <c r="N15" s="197">
        <v>0.48</v>
      </c>
      <c r="O15" s="197">
        <v>1.62</v>
      </c>
      <c r="P15" s="197">
        <v>1.65</v>
      </c>
      <c r="Q15" s="197">
        <v>0.17</v>
      </c>
      <c r="R15" s="197">
        <v>0.21</v>
      </c>
      <c r="S15" s="197">
        <v>0.22</v>
      </c>
      <c r="T15" s="197">
        <v>0</v>
      </c>
      <c r="U15" s="197">
        <v>7.83</v>
      </c>
      <c r="V15" s="197">
        <v>0.12</v>
      </c>
      <c r="W15" s="197">
        <v>0.37</v>
      </c>
      <c r="X15" s="197">
        <v>1.2</v>
      </c>
      <c r="Y15" s="197">
        <v>0</v>
      </c>
      <c r="Z15" s="197">
        <v>2.27</v>
      </c>
      <c r="AA15" s="197">
        <v>0.6</v>
      </c>
      <c r="AB15" s="197">
        <v>0</v>
      </c>
      <c r="AC15" s="197">
        <v>-6.48</v>
      </c>
      <c r="AD15" s="197">
        <v>6.82</v>
      </c>
      <c r="AE15" s="197">
        <v>0</v>
      </c>
      <c r="AF15" s="197">
        <v>0</v>
      </c>
      <c r="AG15" s="197">
        <v>0.6</v>
      </c>
      <c r="AH15" s="197">
        <v>0</v>
      </c>
      <c r="AI15" s="197">
        <v>8.84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136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8.5299999999999994</v>
      </c>
      <c r="E16" s="197">
        <v>0</v>
      </c>
      <c r="F16" s="197">
        <v>0</v>
      </c>
      <c r="G16" s="197">
        <v>16.27</v>
      </c>
      <c r="H16" s="197">
        <v>0</v>
      </c>
      <c r="I16" s="197">
        <v>0</v>
      </c>
      <c r="J16" s="197">
        <v>16.64</v>
      </c>
      <c r="K16" s="197">
        <v>5.27</v>
      </c>
      <c r="L16" s="197">
        <v>2.09</v>
      </c>
      <c r="M16" s="197">
        <v>0</v>
      </c>
      <c r="N16" s="197">
        <v>0.48</v>
      </c>
      <c r="O16" s="197">
        <v>1.62</v>
      </c>
      <c r="P16" s="197">
        <v>1.65</v>
      </c>
      <c r="Q16" s="197">
        <v>0.17</v>
      </c>
      <c r="R16" s="197">
        <v>0.21</v>
      </c>
      <c r="S16" s="197">
        <v>0.22</v>
      </c>
      <c r="T16" s="197">
        <v>0</v>
      </c>
      <c r="U16" s="197">
        <v>7.83</v>
      </c>
      <c r="V16" s="197">
        <v>0.12</v>
      </c>
      <c r="W16" s="197">
        <v>0.37</v>
      </c>
      <c r="X16" s="197">
        <v>1.2</v>
      </c>
      <c r="Y16" s="197">
        <v>0</v>
      </c>
      <c r="Z16" s="197">
        <v>2.27</v>
      </c>
      <c r="AA16" s="197">
        <v>0.6</v>
      </c>
      <c r="AB16" s="197">
        <v>0</v>
      </c>
      <c r="AC16" s="197">
        <v>-6.48</v>
      </c>
      <c r="AD16" s="197">
        <v>6.82</v>
      </c>
      <c r="AE16" s="197">
        <v>0</v>
      </c>
      <c r="AF16" s="197">
        <v>0</v>
      </c>
      <c r="AG16" s="197">
        <v>0.6</v>
      </c>
      <c r="AH16" s="197">
        <v>0</v>
      </c>
      <c r="AI16" s="197">
        <v>8.84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136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8.5299999999999994</v>
      </c>
      <c r="E17" s="197">
        <v>0</v>
      </c>
      <c r="F17" s="197">
        <v>0</v>
      </c>
      <c r="G17" s="197">
        <v>16.27</v>
      </c>
      <c r="H17" s="197">
        <v>0</v>
      </c>
      <c r="I17" s="197">
        <v>0</v>
      </c>
      <c r="J17" s="197">
        <v>19.670000000000002</v>
      </c>
      <c r="K17" s="197">
        <v>5.27</v>
      </c>
      <c r="L17" s="197">
        <v>2.09</v>
      </c>
      <c r="M17" s="197">
        <v>0</v>
      </c>
      <c r="N17" s="197">
        <v>0.48</v>
      </c>
      <c r="O17" s="197">
        <v>1.62</v>
      </c>
      <c r="P17" s="197">
        <v>1.65</v>
      </c>
      <c r="Q17" s="197">
        <v>0.17</v>
      </c>
      <c r="R17" s="197">
        <v>0.21</v>
      </c>
      <c r="S17" s="197">
        <v>0.22</v>
      </c>
      <c r="T17" s="197">
        <v>0</v>
      </c>
      <c r="U17" s="197">
        <v>7.83</v>
      </c>
      <c r="V17" s="197">
        <v>0.12</v>
      </c>
      <c r="W17" s="197">
        <v>0.37</v>
      </c>
      <c r="X17" s="197">
        <v>1.2</v>
      </c>
      <c r="Y17" s="197">
        <v>0</v>
      </c>
      <c r="Z17" s="197">
        <v>2.27</v>
      </c>
      <c r="AA17" s="197">
        <v>0.6</v>
      </c>
      <c r="AB17" s="197">
        <v>0</v>
      </c>
      <c r="AC17" s="197">
        <v>1.25</v>
      </c>
      <c r="AD17" s="197">
        <v>6.82</v>
      </c>
      <c r="AE17" s="197">
        <v>0</v>
      </c>
      <c r="AF17" s="197">
        <v>0</v>
      </c>
      <c r="AG17" s="197">
        <v>17.59</v>
      </c>
      <c r="AH17" s="197">
        <v>0</v>
      </c>
      <c r="AI17" s="197">
        <v>8.84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136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8.5299999999999994</v>
      </c>
      <c r="E18" s="197">
        <v>0</v>
      </c>
      <c r="F18" s="197">
        <v>0</v>
      </c>
      <c r="G18" s="197">
        <v>16.27</v>
      </c>
      <c r="H18" s="197">
        <v>0</v>
      </c>
      <c r="I18" s="197">
        <v>0</v>
      </c>
      <c r="J18" s="197">
        <v>20.04</v>
      </c>
      <c r="K18" s="197">
        <v>5.27</v>
      </c>
      <c r="L18" s="197">
        <v>2.09</v>
      </c>
      <c r="M18" s="197">
        <v>0</v>
      </c>
      <c r="N18" s="197">
        <v>0.48</v>
      </c>
      <c r="O18" s="197">
        <v>1.62</v>
      </c>
      <c r="P18" s="197">
        <v>1.65</v>
      </c>
      <c r="Q18" s="197">
        <v>0.17</v>
      </c>
      <c r="R18" s="197">
        <v>0.21</v>
      </c>
      <c r="S18" s="197">
        <v>0.22</v>
      </c>
      <c r="T18" s="197">
        <v>0</v>
      </c>
      <c r="U18" s="197">
        <v>7.83</v>
      </c>
      <c r="V18" s="197">
        <v>0.12</v>
      </c>
      <c r="W18" s="197">
        <v>0.37</v>
      </c>
      <c r="X18" s="197">
        <v>1.2</v>
      </c>
      <c r="Y18" s="197">
        <v>0</v>
      </c>
      <c r="Z18" s="197">
        <v>2.27</v>
      </c>
      <c r="AA18" s="197">
        <v>0.6</v>
      </c>
      <c r="AB18" s="197">
        <v>0</v>
      </c>
      <c r="AC18" s="197">
        <v>1.25</v>
      </c>
      <c r="AD18" s="197">
        <v>6.82</v>
      </c>
      <c r="AE18" s="197">
        <v>0</v>
      </c>
      <c r="AF18" s="197">
        <v>0</v>
      </c>
      <c r="AG18" s="197">
        <v>17.59</v>
      </c>
      <c r="AH18" s="197">
        <v>0</v>
      </c>
      <c r="AI18" s="197">
        <v>8.84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136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8.5299999999999994</v>
      </c>
      <c r="E19" s="197">
        <v>0</v>
      </c>
      <c r="F19" s="197">
        <v>0</v>
      </c>
      <c r="G19" s="197">
        <v>16.27</v>
      </c>
      <c r="H19" s="197">
        <v>0</v>
      </c>
      <c r="I19" s="197">
        <v>0</v>
      </c>
      <c r="J19" s="197">
        <v>20.04</v>
      </c>
      <c r="K19" s="197">
        <v>5.27</v>
      </c>
      <c r="L19" s="197">
        <v>2.09</v>
      </c>
      <c r="M19" s="197">
        <v>0</v>
      </c>
      <c r="N19" s="197">
        <v>0.48</v>
      </c>
      <c r="O19" s="197">
        <v>1.62</v>
      </c>
      <c r="P19" s="197">
        <v>1.65</v>
      </c>
      <c r="Q19" s="197">
        <v>0.17</v>
      </c>
      <c r="R19" s="197">
        <v>0.21</v>
      </c>
      <c r="S19" s="197">
        <v>0.22</v>
      </c>
      <c r="T19" s="197">
        <v>0</v>
      </c>
      <c r="U19" s="197">
        <v>7.83</v>
      </c>
      <c r="V19" s="197">
        <v>0.12</v>
      </c>
      <c r="W19" s="197">
        <v>0.37</v>
      </c>
      <c r="X19" s="197">
        <v>1.2</v>
      </c>
      <c r="Y19" s="197">
        <v>0</v>
      </c>
      <c r="Z19" s="197">
        <v>2.27</v>
      </c>
      <c r="AA19" s="197">
        <v>0.6</v>
      </c>
      <c r="AB19" s="197">
        <v>0</v>
      </c>
      <c r="AC19" s="197">
        <v>1.25</v>
      </c>
      <c r="AD19" s="197">
        <v>6.82</v>
      </c>
      <c r="AE19" s="197">
        <v>0</v>
      </c>
      <c r="AF19" s="197">
        <v>0</v>
      </c>
      <c r="AG19" s="197">
        <v>17.59</v>
      </c>
      <c r="AH19" s="197">
        <v>0</v>
      </c>
      <c r="AI19" s="197">
        <v>8.84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136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8.5299999999999994</v>
      </c>
      <c r="E20" s="197">
        <v>0</v>
      </c>
      <c r="F20" s="197">
        <v>0</v>
      </c>
      <c r="G20" s="197">
        <v>16.27</v>
      </c>
      <c r="H20" s="197">
        <v>0</v>
      </c>
      <c r="I20" s="197">
        <v>0</v>
      </c>
      <c r="J20" s="197">
        <v>20.04</v>
      </c>
      <c r="K20" s="197">
        <v>5.27</v>
      </c>
      <c r="L20" s="197">
        <v>2.09</v>
      </c>
      <c r="M20" s="197">
        <v>0</v>
      </c>
      <c r="N20" s="197">
        <v>0.48</v>
      </c>
      <c r="O20" s="197">
        <v>1.62</v>
      </c>
      <c r="P20" s="197">
        <v>1.65</v>
      </c>
      <c r="Q20" s="197">
        <v>0.17</v>
      </c>
      <c r="R20" s="197">
        <v>0.21</v>
      </c>
      <c r="S20" s="197">
        <v>0.22</v>
      </c>
      <c r="T20" s="197">
        <v>0</v>
      </c>
      <c r="U20" s="197">
        <v>7.83</v>
      </c>
      <c r="V20" s="197">
        <v>0.12</v>
      </c>
      <c r="W20" s="197">
        <v>0.37</v>
      </c>
      <c r="X20" s="197">
        <v>1.2</v>
      </c>
      <c r="Y20" s="197">
        <v>0</v>
      </c>
      <c r="Z20" s="197">
        <v>2.27</v>
      </c>
      <c r="AA20" s="197">
        <v>0.6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17.59</v>
      </c>
      <c r="AH20" s="197">
        <v>0</v>
      </c>
      <c r="AI20" s="197">
        <v>8.84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136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8.5299999999999994</v>
      </c>
      <c r="E21" s="197">
        <v>0</v>
      </c>
      <c r="F21" s="197">
        <v>0</v>
      </c>
      <c r="G21" s="197">
        <v>16.27</v>
      </c>
      <c r="H21" s="197">
        <v>0</v>
      </c>
      <c r="I21" s="197">
        <v>0</v>
      </c>
      <c r="J21" s="197">
        <v>20.04</v>
      </c>
      <c r="K21" s="197">
        <v>5.27</v>
      </c>
      <c r="L21" s="197">
        <v>2.09</v>
      </c>
      <c r="M21" s="197">
        <v>0</v>
      </c>
      <c r="N21" s="197">
        <v>0.48</v>
      </c>
      <c r="O21" s="197">
        <v>1.62</v>
      </c>
      <c r="P21" s="197">
        <v>1.65</v>
      </c>
      <c r="Q21" s="197">
        <v>0.17</v>
      </c>
      <c r="R21" s="197">
        <v>0.21</v>
      </c>
      <c r="S21" s="197">
        <v>0.22</v>
      </c>
      <c r="T21" s="197">
        <v>0</v>
      </c>
      <c r="U21" s="197">
        <v>7.83</v>
      </c>
      <c r="V21" s="197">
        <v>0.12</v>
      </c>
      <c r="W21" s="197">
        <v>0.37</v>
      </c>
      <c r="X21" s="197">
        <v>1.2</v>
      </c>
      <c r="Y21" s="197">
        <v>0</v>
      </c>
      <c r="Z21" s="197">
        <v>2.27</v>
      </c>
      <c r="AA21" s="197">
        <v>0.6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17.59</v>
      </c>
      <c r="AH21" s="197">
        <v>0</v>
      </c>
      <c r="AI21" s="197">
        <v>8.84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136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8.5299999999999994</v>
      </c>
      <c r="E22" s="197">
        <v>0</v>
      </c>
      <c r="F22" s="197">
        <v>0</v>
      </c>
      <c r="G22" s="197">
        <v>16.27</v>
      </c>
      <c r="H22" s="197">
        <v>0</v>
      </c>
      <c r="I22" s="197">
        <v>0</v>
      </c>
      <c r="J22" s="197">
        <v>20.04</v>
      </c>
      <c r="K22" s="197">
        <v>5.27</v>
      </c>
      <c r="L22" s="197">
        <v>2.09</v>
      </c>
      <c r="M22" s="197">
        <v>0</v>
      </c>
      <c r="N22" s="197">
        <v>0.48</v>
      </c>
      <c r="O22" s="197">
        <v>1.62</v>
      </c>
      <c r="P22" s="197">
        <v>1.65</v>
      </c>
      <c r="Q22" s="197">
        <v>0.17</v>
      </c>
      <c r="R22" s="197">
        <v>0.21</v>
      </c>
      <c r="S22" s="197">
        <v>0.22</v>
      </c>
      <c r="T22" s="197">
        <v>0</v>
      </c>
      <c r="U22" s="197">
        <v>7.83</v>
      </c>
      <c r="V22" s="197">
        <v>0.12</v>
      </c>
      <c r="W22" s="197">
        <v>0.37</v>
      </c>
      <c r="X22" s="197">
        <v>1.2</v>
      </c>
      <c r="Y22" s="197">
        <v>0</v>
      </c>
      <c r="Z22" s="197">
        <v>2.27</v>
      </c>
      <c r="AA22" s="197">
        <v>0.6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17.59</v>
      </c>
      <c r="AH22" s="197">
        <v>0</v>
      </c>
      <c r="AI22" s="197">
        <v>8.84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136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8.5299999999999994</v>
      </c>
      <c r="E23" s="197">
        <v>0</v>
      </c>
      <c r="F23" s="197">
        <v>0</v>
      </c>
      <c r="G23" s="197">
        <v>16.27</v>
      </c>
      <c r="H23" s="197">
        <v>0</v>
      </c>
      <c r="I23" s="197">
        <v>0</v>
      </c>
      <c r="J23" s="197">
        <v>20.04</v>
      </c>
      <c r="K23" s="197">
        <v>5.27</v>
      </c>
      <c r="L23" s="197">
        <v>2.09</v>
      </c>
      <c r="M23" s="197">
        <v>0</v>
      </c>
      <c r="N23" s="197">
        <v>0.48</v>
      </c>
      <c r="O23" s="197">
        <v>1.62</v>
      </c>
      <c r="P23" s="197">
        <v>1.65</v>
      </c>
      <c r="Q23" s="197">
        <v>0.17</v>
      </c>
      <c r="R23" s="197">
        <v>0.21</v>
      </c>
      <c r="S23" s="197">
        <v>0.22</v>
      </c>
      <c r="T23" s="197">
        <v>0</v>
      </c>
      <c r="U23" s="197">
        <v>7.83</v>
      </c>
      <c r="V23" s="197">
        <v>0.12</v>
      </c>
      <c r="W23" s="197">
        <v>0.37</v>
      </c>
      <c r="X23" s="197">
        <v>1.2</v>
      </c>
      <c r="Y23" s="197">
        <v>0</v>
      </c>
      <c r="Z23" s="197">
        <v>2.27</v>
      </c>
      <c r="AA23" s="197">
        <v>0.6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17.59</v>
      </c>
      <c r="AH23" s="197">
        <v>0</v>
      </c>
      <c r="AI23" s="197">
        <v>8.84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136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8.5299999999999994</v>
      </c>
      <c r="E24" s="197">
        <v>0</v>
      </c>
      <c r="F24" s="197">
        <v>0</v>
      </c>
      <c r="G24" s="197">
        <v>16.27</v>
      </c>
      <c r="H24" s="197">
        <v>0</v>
      </c>
      <c r="I24" s="197">
        <v>0</v>
      </c>
      <c r="J24" s="197">
        <v>20.04</v>
      </c>
      <c r="K24" s="197">
        <v>5.27</v>
      </c>
      <c r="L24" s="197">
        <v>2.09</v>
      </c>
      <c r="M24" s="197">
        <v>0</v>
      </c>
      <c r="N24" s="197">
        <v>0.48</v>
      </c>
      <c r="O24" s="197">
        <v>1.62</v>
      </c>
      <c r="P24" s="197">
        <v>1.65</v>
      </c>
      <c r="Q24" s="197">
        <v>0.17</v>
      </c>
      <c r="R24" s="197">
        <v>0.21</v>
      </c>
      <c r="S24" s="197">
        <v>0.22</v>
      </c>
      <c r="T24" s="197">
        <v>0</v>
      </c>
      <c r="U24" s="197">
        <v>7.83</v>
      </c>
      <c r="V24" s="197">
        <v>0.12</v>
      </c>
      <c r="W24" s="197">
        <v>0.37</v>
      </c>
      <c r="X24" s="197">
        <v>1.2</v>
      </c>
      <c r="Y24" s="197">
        <v>0</v>
      </c>
      <c r="Z24" s="197">
        <v>2.27</v>
      </c>
      <c r="AA24" s="197">
        <v>0.6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17.59</v>
      </c>
      <c r="AH24" s="197">
        <v>0</v>
      </c>
      <c r="AI24" s="197">
        <v>8.84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136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8.5299999999999994</v>
      </c>
      <c r="E25" s="197">
        <v>0</v>
      </c>
      <c r="F25" s="197">
        <v>0</v>
      </c>
      <c r="G25" s="197">
        <v>16.27</v>
      </c>
      <c r="H25" s="197">
        <v>0</v>
      </c>
      <c r="I25" s="197">
        <v>0</v>
      </c>
      <c r="J25" s="197">
        <v>20.04</v>
      </c>
      <c r="K25" s="197">
        <v>5.27</v>
      </c>
      <c r="L25" s="197">
        <v>2.09</v>
      </c>
      <c r="M25" s="197">
        <v>0</v>
      </c>
      <c r="N25" s="197">
        <v>0.48</v>
      </c>
      <c r="O25" s="197">
        <v>1.62</v>
      </c>
      <c r="P25" s="197">
        <v>1.65</v>
      </c>
      <c r="Q25" s="197">
        <v>0.17</v>
      </c>
      <c r="R25" s="197">
        <v>0.21</v>
      </c>
      <c r="S25" s="197">
        <v>0.22</v>
      </c>
      <c r="T25" s="197">
        <v>0</v>
      </c>
      <c r="U25" s="197">
        <v>7.83</v>
      </c>
      <c r="V25" s="197">
        <v>0.12</v>
      </c>
      <c r="W25" s="197">
        <v>0.37</v>
      </c>
      <c r="X25" s="197">
        <v>1.2</v>
      </c>
      <c r="Y25" s="197">
        <v>0</v>
      </c>
      <c r="Z25" s="197">
        <v>2.27</v>
      </c>
      <c r="AA25" s="197">
        <v>0.6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17.59</v>
      </c>
      <c r="AH25" s="197">
        <v>0</v>
      </c>
      <c r="AI25" s="197">
        <v>8.84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136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8.5299999999999994</v>
      </c>
      <c r="E26" s="197">
        <v>0</v>
      </c>
      <c r="F26" s="197">
        <v>0</v>
      </c>
      <c r="G26" s="197">
        <v>16.27</v>
      </c>
      <c r="H26" s="197">
        <v>0</v>
      </c>
      <c r="I26" s="197">
        <v>0</v>
      </c>
      <c r="J26" s="197">
        <v>20.04</v>
      </c>
      <c r="K26" s="197">
        <v>5.27</v>
      </c>
      <c r="L26" s="197">
        <v>2.09</v>
      </c>
      <c r="M26" s="197">
        <v>0</v>
      </c>
      <c r="N26" s="197">
        <v>0.48</v>
      </c>
      <c r="O26" s="197">
        <v>1.62</v>
      </c>
      <c r="P26" s="197">
        <v>1.65</v>
      </c>
      <c r="Q26" s="197">
        <v>0.17</v>
      </c>
      <c r="R26" s="197">
        <v>0.21</v>
      </c>
      <c r="S26" s="197">
        <v>0.22</v>
      </c>
      <c r="T26" s="197">
        <v>0</v>
      </c>
      <c r="U26" s="197">
        <v>7.83</v>
      </c>
      <c r="V26" s="197">
        <v>0.12</v>
      </c>
      <c r="W26" s="197">
        <v>0.37</v>
      </c>
      <c r="X26" s="197">
        <v>1.2</v>
      </c>
      <c r="Y26" s="197">
        <v>0</v>
      </c>
      <c r="Z26" s="197">
        <v>2.27</v>
      </c>
      <c r="AA26" s="197">
        <v>0.6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17.59</v>
      </c>
      <c r="AH26" s="197">
        <v>0</v>
      </c>
      <c r="AI26" s="197">
        <v>8.84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136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8.5299999999999994</v>
      </c>
      <c r="E27" s="197">
        <v>0</v>
      </c>
      <c r="F27" s="197">
        <v>0</v>
      </c>
      <c r="G27" s="197">
        <v>16.27</v>
      </c>
      <c r="H27" s="197">
        <v>0</v>
      </c>
      <c r="I27" s="197">
        <v>0</v>
      </c>
      <c r="J27" s="197">
        <v>20.04</v>
      </c>
      <c r="K27" s="197">
        <v>5.27</v>
      </c>
      <c r="L27" s="197">
        <v>2.09</v>
      </c>
      <c r="M27" s="197">
        <v>0</v>
      </c>
      <c r="N27" s="197">
        <v>0.48</v>
      </c>
      <c r="O27" s="197">
        <v>1.62</v>
      </c>
      <c r="P27" s="197">
        <v>1.65</v>
      </c>
      <c r="Q27" s="197">
        <v>0.17</v>
      </c>
      <c r="R27" s="197">
        <v>0.21</v>
      </c>
      <c r="S27" s="197">
        <v>0.22</v>
      </c>
      <c r="T27" s="197">
        <v>0</v>
      </c>
      <c r="U27" s="197">
        <v>7.83</v>
      </c>
      <c r="V27" s="197">
        <v>0.12</v>
      </c>
      <c r="W27" s="197">
        <v>0.37</v>
      </c>
      <c r="X27" s="197">
        <v>1.2</v>
      </c>
      <c r="Y27" s="197">
        <v>0</v>
      </c>
      <c r="Z27" s="197">
        <v>2.27</v>
      </c>
      <c r="AA27" s="197">
        <v>0.6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17.54</v>
      </c>
      <c r="AH27" s="197">
        <v>0</v>
      </c>
      <c r="AI27" s="197">
        <v>8.84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136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8.5299999999999994</v>
      </c>
      <c r="E28" s="197">
        <v>0</v>
      </c>
      <c r="F28" s="197">
        <v>0</v>
      </c>
      <c r="G28" s="197">
        <v>16.27</v>
      </c>
      <c r="H28" s="197">
        <v>0</v>
      </c>
      <c r="I28" s="197">
        <v>0</v>
      </c>
      <c r="J28" s="197">
        <v>20.04</v>
      </c>
      <c r="K28" s="197">
        <v>5.27</v>
      </c>
      <c r="L28" s="197">
        <v>2.09</v>
      </c>
      <c r="M28" s="197">
        <v>0</v>
      </c>
      <c r="N28" s="197">
        <v>0.48</v>
      </c>
      <c r="O28" s="197">
        <v>1.62</v>
      </c>
      <c r="P28" s="197">
        <v>1.65</v>
      </c>
      <c r="Q28" s="197">
        <v>0.17</v>
      </c>
      <c r="R28" s="197">
        <v>0.21</v>
      </c>
      <c r="S28" s="197">
        <v>0.22</v>
      </c>
      <c r="T28" s="197">
        <v>0</v>
      </c>
      <c r="U28" s="197">
        <v>7.83</v>
      </c>
      <c r="V28" s="197">
        <v>0.12</v>
      </c>
      <c r="W28" s="197">
        <v>0.37</v>
      </c>
      <c r="X28" s="197">
        <v>1.2</v>
      </c>
      <c r="Y28" s="197">
        <v>0</v>
      </c>
      <c r="Z28" s="197">
        <v>2.27</v>
      </c>
      <c r="AA28" s="197">
        <v>0.6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17.54</v>
      </c>
      <c r="AH28" s="197">
        <v>0</v>
      </c>
      <c r="AI28" s="197">
        <v>8.84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136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8.5299999999999994</v>
      </c>
      <c r="E29" s="197">
        <v>0</v>
      </c>
      <c r="F29" s="197">
        <v>0</v>
      </c>
      <c r="G29" s="197">
        <v>16.27</v>
      </c>
      <c r="H29" s="197">
        <v>0</v>
      </c>
      <c r="I29" s="197">
        <v>0</v>
      </c>
      <c r="J29" s="197">
        <v>20.04</v>
      </c>
      <c r="K29" s="197">
        <v>5.27</v>
      </c>
      <c r="L29" s="197">
        <v>2.09</v>
      </c>
      <c r="M29" s="197">
        <v>0</v>
      </c>
      <c r="N29" s="197">
        <v>0.48</v>
      </c>
      <c r="O29" s="197">
        <v>1.62</v>
      </c>
      <c r="P29" s="197">
        <v>1.65</v>
      </c>
      <c r="Q29" s="197">
        <v>0.17</v>
      </c>
      <c r="R29" s="197">
        <v>0.21</v>
      </c>
      <c r="S29" s="197">
        <v>0.22</v>
      </c>
      <c r="T29" s="197">
        <v>0</v>
      </c>
      <c r="U29" s="197">
        <v>7.83</v>
      </c>
      <c r="V29" s="197">
        <v>0.12</v>
      </c>
      <c r="W29" s="197">
        <v>0.37</v>
      </c>
      <c r="X29" s="197">
        <v>1.2</v>
      </c>
      <c r="Y29" s="197">
        <v>0</v>
      </c>
      <c r="Z29" s="197">
        <v>2.27</v>
      </c>
      <c r="AA29" s="197">
        <v>0.6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17.54</v>
      </c>
      <c r="AH29" s="197">
        <v>0</v>
      </c>
      <c r="AI29" s="197">
        <v>8.84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136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8.5299999999999994</v>
      </c>
      <c r="E30" s="197">
        <v>0</v>
      </c>
      <c r="F30" s="197">
        <v>0</v>
      </c>
      <c r="G30" s="197">
        <v>16.27</v>
      </c>
      <c r="H30" s="197">
        <v>0</v>
      </c>
      <c r="I30" s="197">
        <v>0</v>
      </c>
      <c r="J30" s="197">
        <v>20.04</v>
      </c>
      <c r="K30" s="197">
        <v>5.27</v>
      </c>
      <c r="L30" s="197">
        <v>2.09</v>
      </c>
      <c r="M30" s="197">
        <v>0</v>
      </c>
      <c r="N30" s="197">
        <v>0.48</v>
      </c>
      <c r="O30" s="197">
        <v>1.62</v>
      </c>
      <c r="P30" s="197">
        <v>1.65</v>
      </c>
      <c r="Q30" s="197">
        <v>0.17</v>
      </c>
      <c r="R30" s="197">
        <v>0.21</v>
      </c>
      <c r="S30" s="197">
        <v>0.22</v>
      </c>
      <c r="T30" s="197">
        <v>0</v>
      </c>
      <c r="U30" s="197">
        <v>7.83</v>
      </c>
      <c r="V30" s="197">
        <v>0.12</v>
      </c>
      <c r="W30" s="197">
        <v>0.37</v>
      </c>
      <c r="X30" s="197">
        <v>1.2</v>
      </c>
      <c r="Y30" s="197">
        <v>0</v>
      </c>
      <c r="Z30" s="197">
        <v>2.27</v>
      </c>
      <c r="AA30" s="197">
        <v>0.6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17.54</v>
      </c>
      <c r="AH30" s="197">
        <v>0</v>
      </c>
      <c r="AI30" s="197">
        <v>8.84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136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8.5299999999999994</v>
      </c>
      <c r="E31" s="197">
        <v>0</v>
      </c>
      <c r="F31" s="197">
        <v>0</v>
      </c>
      <c r="G31" s="197">
        <v>16.14</v>
      </c>
      <c r="H31" s="197">
        <v>0</v>
      </c>
      <c r="I31" s="197">
        <v>0</v>
      </c>
      <c r="J31" s="197">
        <v>20.04</v>
      </c>
      <c r="K31" s="197">
        <v>5.27</v>
      </c>
      <c r="L31" s="197">
        <v>2.09</v>
      </c>
      <c r="M31" s="197">
        <v>0</v>
      </c>
      <c r="N31" s="197">
        <v>0.48</v>
      </c>
      <c r="O31" s="197">
        <v>1.62</v>
      </c>
      <c r="P31" s="197">
        <v>1.65</v>
      </c>
      <c r="Q31" s="197">
        <v>0.17</v>
      </c>
      <c r="R31" s="197">
        <v>0.21</v>
      </c>
      <c r="S31" s="197">
        <v>0.22</v>
      </c>
      <c r="T31" s="197">
        <v>0</v>
      </c>
      <c r="U31" s="197">
        <v>7.83</v>
      </c>
      <c r="V31" s="197">
        <v>0.12</v>
      </c>
      <c r="W31" s="197">
        <v>0.37</v>
      </c>
      <c r="X31" s="197">
        <v>1.2</v>
      </c>
      <c r="Y31" s="197">
        <v>0</v>
      </c>
      <c r="Z31" s="197">
        <v>2.27</v>
      </c>
      <c r="AA31" s="197">
        <v>0.6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17.54</v>
      </c>
      <c r="AH31" s="197">
        <v>0</v>
      </c>
      <c r="AI31" s="197">
        <v>8.84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136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8.5299999999999994</v>
      </c>
      <c r="E32" s="197">
        <v>0</v>
      </c>
      <c r="F32" s="197">
        <v>0</v>
      </c>
      <c r="G32" s="197">
        <v>16.14</v>
      </c>
      <c r="H32" s="197">
        <v>0</v>
      </c>
      <c r="I32" s="197">
        <v>0</v>
      </c>
      <c r="J32" s="197">
        <v>20.04</v>
      </c>
      <c r="K32" s="197">
        <v>5.27</v>
      </c>
      <c r="L32" s="197">
        <v>2.09</v>
      </c>
      <c r="M32" s="197">
        <v>0</v>
      </c>
      <c r="N32" s="197">
        <v>0.48</v>
      </c>
      <c r="O32" s="197">
        <v>1.62</v>
      </c>
      <c r="P32" s="197">
        <v>1.65</v>
      </c>
      <c r="Q32" s="197">
        <v>0.17</v>
      </c>
      <c r="R32" s="197">
        <v>0.21</v>
      </c>
      <c r="S32" s="197">
        <v>0.22</v>
      </c>
      <c r="T32" s="197">
        <v>0</v>
      </c>
      <c r="U32" s="197">
        <v>7.83</v>
      </c>
      <c r="V32" s="197">
        <v>0.12</v>
      </c>
      <c r="W32" s="197">
        <v>0.37</v>
      </c>
      <c r="X32" s="197">
        <v>1.2</v>
      </c>
      <c r="Y32" s="197">
        <v>0</v>
      </c>
      <c r="Z32" s="197">
        <v>2.27</v>
      </c>
      <c r="AA32" s="197">
        <v>0.6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17.54</v>
      </c>
      <c r="AH32" s="197">
        <v>0</v>
      </c>
      <c r="AI32" s="197">
        <v>8.84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136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8.5299999999999994</v>
      </c>
      <c r="E33" s="197">
        <v>0</v>
      </c>
      <c r="F33" s="197">
        <v>0</v>
      </c>
      <c r="G33" s="197">
        <v>16.14</v>
      </c>
      <c r="H33" s="197">
        <v>0</v>
      </c>
      <c r="I33" s="197">
        <v>0</v>
      </c>
      <c r="J33" s="197">
        <v>20.04</v>
      </c>
      <c r="K33" s="197">
        <v>5.27</v>
      </c>
      <c r="L33" s="197">
        <v>2.09</v>
      </c>
      <c r="M33" s="197">
        <v>0</v>
      </c>
      <c r="N33" s="197">
        <v>0.48</v>
      </c>
      <c r="O33" s="197">
        <v>1.62</v>
      </c>
      <c r="P33" s="197">
        <v>1.65</v>
      </c>
      <c r="Q33" s="197">
        <v>0.17</v>
      </c>
      <c r="R33" s="197">
        <v>0.21</v>
      </c>
      <c r="S33" s="197">
        <v>0.22</v>
      </c>
      <c r="T33" s="197">
        <v>0</v>
      </c>
      <c r="U33" s="197">
        <v>7.83</v>
      </c>
      <c r="V33" s="197">
        <v>0.21</v>
      </c>
      <c r="W33" s="197">
        <v>0.37</v>
      </c>
      <c r="X33" s="197">
        <v>1.2</v>
      </c>
      <c r="Y33" s="197">
        <v>0</v>
      </c>
      <c r="Z33" s="197">
        <v>2.27</v>
      </c>
      <c r="AA33" s="197">
        <v>0.6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17.45</v>
      </c>
      <c r="AH33" s="197">
        <v>0</v>
      </c>
      <c r="AI33" s="197">
        <v>8.84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136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8.5299999999999994</v>
      </c>
      <c r="E34" s="197">
        <v>0</v>
      </c>
      <c r="F34" s="197">
        <v>0</v>
      </c>
      <c r="G34" s="197">
        <v>16.14</v>
      </c>
      <c r="H34" s="197">
        <v>0</v>
      </c>
      <c r="I34" s="197">
        <v>0</v>
      </c>
      <c r="J34" s="197">
        <v>20.04</v>
      </c>
      <c r="K34" s="197">
        <v>5.27</v>
      </c>
      <c r="L34" s="197">
        <v>2.09</v>
      </c>
      <c r="M34" s="197">
        <v>0</v>
      </c>
      <c r="N34" s="197">
        <v>0.48</v>
      </c>
      <c r="O34" s="197">
        <v>1.62</v>
      </c>
      <c r="P34" s="197">
        <v>1.65</v>
      </c>
      <c r="Q34" s="197">
        <v>0.17</v>
      </c>
      <c r="R34" s="197">
        <v>0.21</v>
      </c>
      <c r="S34" s="197">
        <v>0.22</v>
      </c>
      <c r="T34" s="197">
        <v>0</v>
      </c>
      <c r="U34" s="197">
        <v>7.83</v>
      </c>
      <c r="V34" s="197">
        <v>0.14000000000000001</v>
      </c>
      <c r="W34" s="197">
        <v>0.37</v>
      </c>
      <c r="X34" s="197">
        <v>1.2</v>
      </c>
      <c r="Y34" s="197">
        <v>0</v>
      </c>
      <c r="Z34" s="197">
        <v>2.27</v>
      </c>
      <c r="AA34" s="197">
        <v>0.6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17.45</v>
      </c>
      <c r="AH34" s="197">
        <v>0</v>
      </c>
      <c r="AI34" s="197">
        <v>8.84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136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8.24</v>
      </c>
      <c r="E35" s="197">
        <v>0</v>
      </c>
      <c r="F35" s="197">
        <v>0</v>
      </c>
      <c r="G35" s="197">
        <v>15.32</v>
      </c>
      <c r="H35" s="197">
        <v>0</v>
      </c>
      <c r="I35" s="197">
        <v>0</v>
      </c>
      <c r="J35" s="197">
        <v>18.43</v>
      </c>
      <c r="K35" s="197">
        <v>5.27</v>
      </c>
      <c r="L35" s="197">
        <v>2.09</v>
      </c>
      <c r="M35" s="197">
        <v>0</v>
      </c>
      <c r="N35" s="197">
        <v>0.48</v>
      </c>
      <c r="O35" s="197">
        <v>1.62</v>
      </c>
      <c r="P35" s="197">
        <v>1.65</v>
      </c>
      <c r="Q35" s="197">
        <v>0.16</v>
      </c>
      <c r="R35" s="197">
        <v>0.21</v>
      </c>
      <c r="S35" s="197">
        <v>0.22</v>
      </c>
      <c r="T35" s="197">
        <v>0</v>
      </c>
      <c r="U35" s="197">
        <v>7.83</v>
      </c>
      <c r="V35" s="197">
        <v>0.14000000000000001</v>
      </c>
      <c r="W35" s="197">
        <v>0.37</v>
      </c>
      <c r="X35" s="197">
        <v>1.2</v>
      </c>
      <c r="Y35" s="197">
        <v>0</v>
      </c>
      <c r="Z35" s="197">
        <v>2.27</v>
      </c>
      <c r="AA35" s="197">
        <v>0.6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17.45</v>
      </c>
      <c r="AH35" s="197">
        <v>0</v>
      </c>
      <c r="AI35" s="197">
        <v>8.84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136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8.5299999999999994</v>
      </c>
      <c r="E36" s="197">
        <v>0</v>
      </c>
      <c r="F36" s="197">
        <v>0</v>
      </c>
      <c r="G36" s="197">
        <v>16</v>
      </c>
      <c r="H36" s="197">
        <v>0</v>
      </c>
      <c r="I36" s="197">
        <v>0</v>
      </c>
      <c r="J36" s="197">
        <v>19.77</v>
      </c>
      <c r="K36" s="197">
        <v>5.27</v>
      </c>
      <c r="L36" s="197">
        <v>2.09</v>
      </c>
      <c r="M36" s="197">
        <v>0</v>
      </c>
      <c r="N36" s="197">
        <v>0.48</v>
      </c>
      <c r="O36" s="197">
        <v>1.62</v>
      </c>
      <c r="P36" s="197">
        <v>1.65</v>
      </c>
      <c r="Q36" s="197">
        <v>0.16</v>
      </c>
      <c r="R36" s="197">
        <v>0.21</v>
      </c>
      <c r="S36" s="197">
        <v>0.22</v>
      </c>
      <c r="T36" s="197">
        <v>0</v>
      </c>
      <c r="U36" s="197">
        <v>7.83</v>
      </c>
      <c r="V36" s="197">
        <v>0.14000000000000001</v>
      </c>
      <c r="W36" s="197">
        <v>0.37</v>
      </c>
      <c r="X36" s="197">
        <v>1.2</v>
      </c>
      <c r="Y36" s="197">
        <v>0</v>
      </c>
      <c r="Z36" s="197">
        <v>2.27</v>
      </c>
      <c r="AA36" s="197">
        <v>0.6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17.45</v>
      </c>
      <c r="AH36" s="197">
        <v>0</v>
      </c>
      <c r="AI36" s="197">
        <v>8.84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136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8.5299999999999994</v>
      </c>
      <c r="E37" s="197">
        <v>0</v>
      </c>
      <c r="F37" s="197">
        <v>0</v>
      </c>
      <c r="G37" s="197">
        <v>16</v>
      </c>
      <c r="H37" s="197">
        <v>0</v>
      </c>
      <c r="I37" s="197">
        <v>0</v>
      </c>
      <c r="J37" s="197">
        <v>19.77</v>
      </c>
      <c r="K37" s="197">
        <v>5.27</v>
      </c>
      <c r="L37" s="197">
        <v>2.09</v>
      </c>
      <c r="M37" s="197">
        <v>0</v>
      </c>
      <c r="N37" s="197">
        <v>0.48</v>
      </c>
      <c r="O37" s="197">
        <v>1.62</v>
      </c>
      <c r="P37" s="197">
        <v>1.65</v>
      </c>
      <c r="Q37" s="197">
        <v>0.16</v>
      </c>
      <c r="R37" s="197">
        <v>0.21</v>
      </c>
      <c r="S37" s="197">
        <v>0.22</v>
      </c>
      <c r="T37" s="197">
        <v>0</v>
      </c>
      <c r="U37" s="197">
        <v>7.83</v>
      </c>
      <c r="V37" s="197">
        <v>0.14000000000000001</v>
      </c>
      <c r="W37" s="197">
        <v>0.37</v>
      </c>
      <c r="X37" s="197">
        <v>1.2</v>
      </c>
      <c r="Y37" s="197">
        <v>0</v>
      </c>
      <c r="Z37" s="197">
        <v>2.27</v>
      </c>
      <c r="AA37" s="197">
        <v>0.6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17.45</v>
      </c>
      <c r="AH37" s="197">
        <v>0</v>
      </c>
      <c r="AI37" s="197">
        <v>8.84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136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8.5299999999999994</v>
      </c>
      <c r="E38" s="197">
        <v>0</v>
      </c>
      <c r="F38" s="197">
        <v>0</v>
      </c>
      <c r="G38" s="197">
        <v>16</v>
      </c>
      <c r="H38" s="197">
        <v>0</v>
      </c>
      <c r="I38" s="197">
        <v>0</v>
      </c>
      <c r="J38" s="197">
        <v>19.77</v>
      </c>
      <c r="K38" s="197">
        <v>5.27</v>
      </c>
      <c r="L38" s="197">
        <v>2.09</v>
      </c>
      <c r="M38" s="197">
        <v>0</v>
      </c>
      <c r="N38" s="197">
        <v>0.48</v>
      </c>
      <c r="O38" s="197">
        <v>1.62</v>
      </c>
      <c r="P38" s="197">
        <v>1.65</v>
      </c>
      <c r="Q38" s="197">
        <v>0.16</v>
      </c>
      <c r="R38" s="197">
        <v>0.21</v>
      </c>
      <c r="S38" s="197">
        <v>0.22</v>
      </c>
      <c r="T38" s="197">
        <v>0</v>
      </c>
      <c r="U38" s="197">
        <v>7.83</v>
      </c>
      <c r="V38" s="197">
        <v>0.14000000000000001</v>
      </c>
      <c r="W38" s="197">
        <v>0.37</v>
      </c>
      <c r="X38" s="197">
        <v>1.2</v>
      </c>
      <c r="Y38" s="197">
        <v>0</v>
      </c>
      <c r="Z38" s="197">
        <v>2.27</v>
      </c>
      <c r="AA38" s="197">
        <v>0.6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17.45</v>
      </c>
      <c r="AH38" s="197">
        <v>0</v>
      </c>
      <c r="AI38" s="197">
        <v>8.84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136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8.5299999999999994</v>
      </c>
      <c r="E39" s="197">
        <v>0</v>
      </c>
      <c r="F39" s="197">
        <v>0</v>
      </c>
      <c r="G39" s="197">
        <v>15.86</v>
      </c>
      <c r="H39" s="197">
        <v>0</v>
      </c>
      <c r="I39" s="197">
        <v>0</v>
      </c>
      <c r="J39" s="197">
        <v>19.77</v>
      </c>
      <c r="K39" s="197">
        <v>5.27</v>
      </c>
      <c r="L39" s="197">
        <v>2.09</v>
      </c>
      <c r="M39" s="197">
        <v>0</v>
      </c>
      <c r="N39" s="197">
        <v>0.48</v>
      </c>
      <c r="O39" s="197">
        <v>1.62</v>
      </c>
      <c r="P39" s="197">
        <v>1.65</v>
      </c>
      <c r="Q39" s="197">
        <v>0.16</v>
      </c>
      <c r="R39" s="197">
        <v>0.21</v>
      </c>
      <c r="S39" s="197">
        <v>0.22</v>
      </c>
      <c r="T39" s="197">
        <v>0</v>
      </c>
      <c r="U39" s="197">
        <v>7.83</v>
      </c>
      <c r="V39" s="197">
        <v>0.14000000000000001</v>
      </c>
      <c r="W39" s="197">
        <v>0.37</v>
      </c>
      <c r="X39" s="197">
        <v>1.2</v>
      </c>
      <c r="Y39" s="197">
        <v>0</v>
      </c>
      <c r="Z39" s="197">
        <v>2.27</v>
      </c>
      <c r="AA39" s="197">
        <v>0.6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17.59</v>
      </c>
      <c r="AH39" s="197">
        <v>0</v>
      </c>
      <c r="AI39" s="197">
        <v>8.84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136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8.5299999999999994</v>
      </c>
      <c r="E40" s="197">
        <v>0</v>
      </c>
      <c r="F40" s="197">
        <v>0</v>
      </c>
      <c r="G40" s="197">
        <v>15.86</v>
      </c>
      <c r="H40" s="197">
        <v>0</v>
      </c>
      <c r="I40" s="197">
        <v>0</v>
      </c>
      <c r="J40" s="197">
        <v>19.77</v>
      </c>
      <c r="K40" s="197">
        <v>5.27</v>
      </c>
      <c r="L40" s="197">
        <v>2.09</v>
      </c>
      <c r="M40" s="197">
        <v>0</v>
      </c>
      <c r="N40" s="197">
        <v>0.48</v>
      </c>
      <c r="O40" s="197">
        <v>1.62</v>
      </c>
      <c r="P40" s="197">
        <v>1.65</v>
      </c>
      <c r="Q40" s="197">
        <v>0.16</v>
      </c>
      <c r="R40" s="197">
        <v>0.21</v>
      </c>
      <c r="S40" s="197">
        <v>0.22</v>
      </c>
      <c r="T40" s="197">
        <v>0</v>
      </c>
      <c r="U40" s="197">
        <v>7.83</v>
      </c>
      <c r="V40" s="197">
        <v>0.14000000000000001</v>
      </c>
      <c r="W40" s="197">
        <v>0.37</v>
      </c>
      <c r="X40" s="197">
        <v>1.2</v>
      </c>
      <c r="Y40" s="197">
        <v>0</v>
      </c>
      <c r="Z40" s="197">
        <v>2.27</v>
      </c>
      <c r="AA40" s="197">
        <v>0.6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17.59</v>
      </c>
      <c r="AH40" s="197">
        <v>0</v>
      </c>
      <c r="AI40" s="197">
        <v>8.84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136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8.5299999999999994</v>
      </c>
      <c r="E41" s="197">
        <v>0</v>
      </c>
      <c r="F41" s="197">
        <v>0</v>
      </c>
      <c r="G41" s="197">
        <v>15.72</v>
      </c>
      <c r="H41" s="197">
        <v>0</v>
      </c>
      <c r="I41" s="197">
        <v>0</v>
      </c>
      <c r="J41" s="197">
        <v>19.77</v>
      </c>
      <c r="K41" s="197">
        <v>5.27</v>
      </c>
      <c r="L41" s="197">
        <v>2.09</v>
      </c>
      <c r="M41" s="197">
        <v>0</v>
      </c>
      <c r="N41" s="197">
        <v>0.48</v>
      </c>
      <c r="O41" s="197">
        <v>1.62</v>
      </c>
      <c r="P41" s="197">
        <v>1.65</v>
      </c>
      <c r="Q41" s="197">
        <v>0.16</v>
      </c>
      <c r="R41" s="197">
        <v>0.21</v>
      </c>
      <c r="S41" s="197">
        <v>0.22</v>
      </c>
      <c r="T41" s="197">
        <v>0</v>
      </c>
      <c r="U41" s="197">
        <v>7.83</v>
      </c>
      <c r="V41" s="197">
        <v>0.14000000000000001</v>
      </c>
      <c r="W41" s="197">
        <v>0.37</v>
      </c>
      <c r="X41" s="197">
        <v>1.2</v>
      </c>
      <c r="Y41" s="197">
        <v>0</v>
      </c>
      <c r="Z41" s="197">
        <v>2.27</v>
      </c>
      <c r="AA41" s="197">
        <v>0.6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17.59</v>
      </c>
      <c r="AH41" s="197">
        <v>0</v>
      </c>
      <c r="AI41" s="197">
        <v>8.84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136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8.5299999999999994</v>
      </c>
      <c r="E42" s="197">
        <v>0</v>
      </c>
      <c r="F42" s="197">
        <v>0</v>
      </c>
      <c r="G42" s="197">
        <v>15.72</v>
      </c>
      <c r="H42" s="197">
        <v>0</v>
      </c>
      <c r="I42" s="197">
        <v>0</v>
      </c>
      <c r="J42" s="197">
        <v>19.77</v>
      </c>
      <c r="K42" s="197">
        <v>5.27</v>
      </c>
      <c r="L42" s="197">
        <v>2.09</v>
      </c>
      <c r="M42" s="197">
        <v>0</v>
      </c>
      <c r="N42" s="197">
        <v>0.48</v>
      </c>
      <c r="O42" s="197">
        <v>1.62</v>
      </c>
      <c r="P42" s="197">
        <v>1.65</v>
      </c>
      <c r="Q42" s="197">
        <v>0.16</v>
      </c>
      <c r="R42" s="197">
        <v>0.21</v>
      </c>
      <c r="S42" s="197">
        <v>0.22</v>
      </c>
      <c r="T42" s="197">
        <v>0</v>
      </c>
      <c r="U42" s="197">
        <v>7.83</v>
      </c>
      <c r="V42" s="197">
        <v>0.14000000000000001</v>
      </c>
      <c r="W42" s="197">
        <v>0.37</v>
      </c>
      <c r="X42" s="197">
        <v>1.2</v>
      </c>
      <c r="Y42" s="197">
        <v>0</v>
      </c>
      <c r="Z42" s="197">
        <v>2.27</v>
      </c>
      <c r="AA42" s="197">
        <v>0.6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17.59</v>
      </c>
      <c r="AH42" s="197">
        <v>0</v>
      </c>
      <c r="AI42" s="197">
        <v>8.84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136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8.5299999999999994</v>
      </c>
      <c r="E43" s="197">
        <v>0</v>
      </c>
      <c r="F43" s="197">
        <v>0</v>
      </c>
      <c r="G43" s="197">
        <v>15.72</v>
      </c>
      <c r="H43" s="197">
        <v>0</v>
      </c>
      <c r="I43" s="197">
        <v>0</v>
      </c>
      <c r="J43" s="197">
        <v>19.77</v>
      </c>
      <c r="K43" s="197">
        <v>5.27</v>
      </c>
      <c r="L43" s="197">
        <v>2.09</v>
      </c>
      <c r="M43" s="197">
        <v>0</v>
      </c>
      <c r="N43" s="197">
        <v>0.48</v>
      </c>
      <c r="O43" s="197">
        <v>1.62</v>
      </c>
      <c r="P43" s="197">
        <v>1.65</v>
      </c>
      <c r="Q43" s="197">
        <v>0.16</v>
      </c>
      <c r="R43" s="197">
        <v>0.21</v>
      </c>
      <c r="S43" s="197">
        <v>0.22</v>
      </c>
      <c r="T43" s="197">
        <v>0</v>
      </c>
      <c r="U43" s="197">
        <v>7.83</v>
      </c>
      <c r="V43" s="197">
        <v>0.14000000000000001</v>
      </c>
      <c r="W43" s="197">
        <v>0.37</v>
      </c>
      <c r="X43" s="197">
        <v>1.2</v>
      </c>
      <c r="Y43" s="197">
        <v>0</v>
      </c>
      <c r="Z43" s="197">
        <v>2.27</v>
      </c>
      <c r="AA43" s="197">
        <v>0.6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17.59</v>
      </c>
      <c r="AH43" s="197">
        <v>0</v>
      </c>
      <c r="AI43" s="197">
        <v>8.84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131.5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8.5299999999999994</v>
      </c>
      <c r="E44" s="197">
        <v>0</v>
      </c>
      <c r="F44" s="197">
        <v>0</v>
      </c>
      <c r="G44" s="197">
        <v>15.72</v>
      </c>
      <c r="H44" s="197">
        <v>0</v>
      </c>
      <c r="I44" s="197">
        <v>0</v>
      </c>
      <c r="J44" s="197">
        <v>19.77</v>
      </c>
      <c r="K44" s="197">
        <v>5.27</v>
      </c>
      <c r="L44" s="197">
        <v>2.09</v>
      </c>
      <c r="M44" s="197">
        <v>0</v>
      </c>
      <c r="N44" s="197">
        <v>0.48</v>
      </c>
      <c r="O44" s="197">
        <v>1.62</v>
      </c>
      <c r="P44" s="197">
        <v>1.65</v>
      </c>
      <c r="Q44" s="197">
        <v>0.16</v>
      </c>
      <c r="R44" s="197">
        <v>0.21</v>
      </c>
      <c r="S44" s="197">
        <v>0.22</v>
      </c>
      <c r="T44" s="197">
        <v>0</v>
      </c>
      <c r="U44" s="197">
        <v>7.83</v>
      </c>
      <c r="V44" s="197">
        <v>0.14000000000000001</v>
      </c>
      <c r="W44" s="197">
        <v>0.37</v>
      </c>
      <c r="X44" s="197">
        <v>1.2</v>
      </c>
      <c r="Y44" s="197">
        <v>0</v>
      </c>
      <c r="Z44" s="197">
        <v>2.27</v>
      </c>
      <c r="AA44" s="197">
        <v>0.6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17.59</v>
      </c>
      <c r="AH44" s="197">
        <v>0</v>
      </c>
      <c r="AI44" s="197">
        <v>8.84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131.5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8.5299999999999994</v>
      </c>
      <c r="E45" s="197">
        <v>0</v>
      </c>
      <c r="F45" s="197">
        <v>0</v>
      </c>
      <c r="G45" s="197">
        <v>15.72</v>
      </c>
      <c r="H45" s="197">
        <v>0</v>
      </c>
      <c r="I45" s="197">
        <v>0</v>
      </c>
      <c r="J45" s="197">
        <v>19.77</v>
      </c>
      <c r="K45" s="197">
        <v>5.27</v>
      </c>
      <c r="L45" s="197">
        <v>2.09</v>
      </c>
      <c r="M45" s="197">
        <v>0</v>
      </c>
      <c r="N45" s="197">
        <v>0.48</v>
      </c>
      <c r="O45" s="197">
        <v>1.62</v>
      </c>
      <c r="P45" s="197">
        <v>1.65</v>
      </c>
      <c r="Q45" s="197">
        <v>0.16</v>
      </c>
      <c r="R45" s="197">
        <v>0.21</v>
      </c>
      <c r="S45" s="197">
        <v>0.22</v>
      </c>
      <c r="T45" s="197">
        <v>0</v>
      </c>
      <c r="U45" s="197">
        <v>7.83</v>
      </c>
      <c r="V45" s="197">
        <v>0.14000000000000001</v>
      </c>
      <c r="W45" s="197">
        <v>0.37</v>
      </c>
      <c r="X45" s="197">
        <v>1.2</v>
      </c>
      <c r="Y45" s="197">
        <v>0</v>
      </c>
      <c r="Z45" s="197">
        <v>2.27</v>
      </c>
      <c r="AA45" s="197">
        <v>0.6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17.59</v>
      </c>
      <c r="AH45" s="197">
        <v>0</v>
      </c>
      <c r="AI45" s="197">
        <v>8.84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131.5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8.5299999999999994</v>
      </c>
      <c r="E46" s="197">
        <v>0</v>
      </c>
      <c r="F46" s="197">
        <v>0</v>
      </c>
      <c r="G46" s="197">
        <v>15.72</v>
      </c>
      <c r="H46" s="197">
        <v>0</v>
      </c>
      <c r="I46" s="197">
        <v>0</v>
      </c>
      <c r="J46" s="197">
        <v>19.77</v>
      </c>
      <c r="K46" s="197">
        <v>5.27</v>
      </c>
      <c r="L46" s="197">
        <v>2.09</v>
      </c>
      <c r="M46" s="197">
        <v>0</v>
      </c>
      <c r="N46" s="197">
        <v>0.48</v>
      </c>
      <c r="O46" s="197">
        <v>1.62</v>
      </c>
      <c r="P46" s="197">
        <v>1.65</v>
      </c>
      <c r="Q46" s="197">
        <v>0.16</v>
      </c>
      <c r="R46" s="197">
        <v>0.21</v>
      </c>
      <c r="S46" s="197">
        <v>0.22</v>
      </c>
      <c r="T46" s="197">
        <v>0</v>
      </c>
      <c r="U46" s="197">
        <v>7.83</v>
      </c>
      <c r="V46" s="197">
        <v>0.14000000000000001</v>
      </c>
      <c r="W46" s="197">
        <v>0.37</v>
      </c>
      <c r="X46" s="197">
        <v>1.2</v>
      </c>
      <c r="Y46" s="197">
        <v>0</v>
      </c>
      <c r="Z46" s="197">
        <v>2.27</v>
      </c>
      <c r="AA46" s="197">
        <v>0.6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17.59</v>
      </c>
      <c r="AH46" s="197">
        <v>0</v>
      </c>
      <c r="AI46" s="197">
        <v>8.84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131.5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8.5299999999999994</v>
      </c>
      <c r="E47" s="197">
        <v>0</v>
      </c>
      <c r="F47" s="197">
        <v>0</v>
      </c>
      <c r="G47" s="197">
        <v>15.72</v>
      </c>
      <c r="H47" s="197">
        <v>0</v>
      </c>
      <c r="I47" s="197">
        <v>0</v>
      </c>
      <c r="J47" s="197">
        <v>19.77</v>
      </c>
      <c r="K47" s="197">
        <v>5.27</v>
      </c>
      <c r="L47" s="197">
        <v>2.09</v>
      </c>
      <c r="M47" s="197">
        <v>0</v>
      </c>
      <c r="N47" s="197">
        <v>0.48</v>
      </c>
      <c r="O47" s="197">
        <v>1.62</v>
      </c>
      <c r="P47" s="197">
        <v>1.65</v>
      </c>
      <c r="Q47" s="197">
        <v>0.16</v>
      </c>
      <c r="R47" s="197">
        <v>0.21</v>
      </c>
      <c r="S47" s="197">
        <v>0.22</v>
      </c>
      <c r="T47" s="197">
        <v>0</v>
      </c>
      <c r="U47" s="197">
        <v>7.83</v>
      </c>
      <c r="V47" s="197">
        <v>0.14000000000000001</v>
      </c>
      <c r="W47" s="197">
        <v>0.37</v>
      </c>
      <c r="X47" s="197">
        <v>1.2</v>
      </c>
      <c r="Y47" s="197">
        <v>0</v>
      </c>
      <c r="Z47" s="197">
        <v>2.27</v>
      </c>
      <c r="AA47" s="197">
        <v>0.6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17.59</v>
      </c>
      <c r="AH47" s="197">
        <v>0</v>
      </c>
      <c r="AI47" s="197">
        <v>8.84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131.5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8.5299999999999994</v>
      </c>
      <c r="E48" s="197">
        <v>0</v>
      </c>
      <c r="F48" s="197">
        <v>0</v>
      </c>
      <c r="G48" s="197">
        <v>15.72</v>
      </c>
      <c r="H48" s="197">
        <v>0</v>
      </c>
      <c r="I48" s="197">
        <v>0</v>
      </c>
      <c r="J48" s="197">
        <v>19.77</v>
      </c>
      <c r="K48" s="197">
        <v>5.27</v>
      </c>
      <c r="L48" s="197">
        <v>2.09</v>
      </c>
      <c r="M48" s="197">
        <v>0</v>
      </c>
      <c r="N48" s="197">
        <v>0.48</v>
      </c>
      <c r="O48" s="197">
        <v>1.62</v>
      </c>
      <c r="P48" s="197">
        <v>1.65</v>
      </c>
      <c r="Q48" s="197">
        <v>0.16</v>
      </c>
      <c r="R48" s="197">
        <v>0.21</v>
      </c>
      <c r="S48" s="197">
        <v>0.22</v>
      </c>
      <c r="T48" s="197">
        <v>0</v>
      </c>
      <c r="U48" s="197">
        <v>7.83</v>
      </c>
      <c r="V48" s="197">
        <v>0.14000000000000001</v>
      </c>
      <c r="W48" s="197">
        <v>0.37</v>
      </c>
      <c r="X48" s="197">
        <v>1.2</v>
      </c>
      <c r="Y48" s="197">
        <v>0</v>
      </c>
      <c r="Z48" s="197">
        <v>2.27</v>
      </c>
      <c r="AA48" s="197">
        <v>0.6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17.59</v>
      </c>
      <c r="AH48" s="197">
        <v>0</v>
      </c>
      <c r="AI48" s="197">
        <v>8.84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131.5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8.5299999999999994</v>
      </c>
      <c r="E49" s="197">
        <v>0</v>
      </c>
      <c r="F49" s="197">
        <v>0</v>
      </c>
      <c r="G49" s="197">
        <v>15.72</v>
      </c>
      <c r="H49" s="197">
        <v>0</v>
      </c>
      <c r="I49" s="197">
        <v>0</v>
      </c>
      <c r="J49" s="197">
        <v>19.77</v>
      </c>
      <c r="K49" s="197">
        <v>5.27</v>
      </c>
      <c r="L49" s="197">
        <v>2.09</v>
      </c>
      <c r="M49" s="197">
        <v>0</v>
      </c>
      <c r="N49" s="197">
        <v>0.48</v>
      </c>
      <c r="O49" s="197">
        <v>1.62</v>
      </c>
      <c r="P49" s="197">
        <v>1.65</v>
      </c>
      <c r="Q49" s="197">
        <v>0.16</v>
      </c>
      <c r="R49" s="197">
        <v>0.21</v>
      </c>
      <c r="S49" s="197">
        <v>0.22</v>
      </c>
      <c r="T49" s="197">
        <v>0</v>
      </c>
      <c r="U49" s="197">
        <v>7.83</v>
      </c>
      <c r="V49" s="197">
        <v>0.14000000000000001</v>
      </c>
      <c r="W49" s="197">
        <v>0.37</v>
      </c>
      <c r="X49" s="197">
        <v>1.2</v>
      </c>
      <c r="Y49" s="197">
        <v>0</v>
      </c>
      <c r="Z49" s="197">
        <v>2.27</v>
      </c>
      <c r="AA49" s="197">
        <v>0.6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17.59</v>
      </c>
      <c r="AH49" s="197">
        <v>0</v>
      </c>
      <c r="AI49" s="197">
        <v>8.84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131.5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8.5299999999999994</v>
      </c>
      <c r="E50" s="197">
        <v>0</v>
      </c>
      <c r="F50" s="197">
        <v>0</v>
      </c>
      <c r="G50" s="197">
        <v>15.72</v>
      </c>
      <c r="H50" s="197">
        <v>0</v>
      </c>
      <c r="I50" s="197">
        <v>0</v>
      </c>
      <c r="J50" s="197">
        <v>19.77</v>
      </c>
      <c r="K50" s="197">
        <v>5.27</v>
      </c>
      <c r="L50" s="197">
        <v>2.09</v>
      </c>
      <c r="M50" s="197">
        <v>0</v>
      </c>
      <c r="N50" s="197">
        <v>0.48</v>
      </c>
      <c r="O50" s="197">
        <v>1.62</v>
      </c>
      <c r="P50" s="197">
        <v>1.65</v>
      </c>
      <c r="Q50" s="197">
        <v>0.17</v>
      </c>
      <c r="R50" s="197">
        <v>0.21</v>
      </c>
      <c r="S50" s="197">
        <v>0.22</v>
      </c>
      <c r="T50" s="197">
        <v>0</v>
      </c>
      <c r="U50" s="197">
        <v>7.83</v>
      </c>
      <c r="V50" s="197">
        <v>0.14000000000000001</v>
      </c>
      <c r="W50" s="197">
        <v>0.37</v>
      </c>
      <c r="X50" s="197">
        <v>1.2</v>
      </c>
      <c r="Y50" s="197">
        <v>0</v>
      </c>
      <c r="Z50" s="197">
        <v>2.27</v>
      </c>
      <c r="AA50" s="197">
        <v>0.6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17.59</v>
      </c>
      <c r="AH50" s="197">
        <v>0</v>
      </c>
      <c r="AI50" s="197">
        <v>8.84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131.5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8.5299999999999994</v>
      </c>
      <c r="E51" s="197">
        <v>0</v>
      </c>
      <c r="F51" s="197">
        <v>0</v>
      </c>
      <c r="G51" s="197">
        <v>15.59</v>
      </c>
      <c r="H51" s="197">
        <v>0</v>
      </c>
      <c r="I51" s="197">
        <v>0</v>
      </c>
      <c r="J51" s="197">
        <v>19.77</v>
      </c>
      <c r="K51" s="197">
        <v>5.27</v>
      </c>
      <c r="L51" s="197">
        <v>2.09</v>
      </c>
      <c r="M51" s="197">
        <v>0</v>
      </c>
      <c r="N51" s="197">
        <v>0.48</v>
      </c>
      <c r="O51" s="197">
        <v>1.62</v>
      </c>
      <c r="P51" s="197">
        <v>1.65</v>
      </c>
      <c r="Q51" s="197">
        <v>0.17</v>
      </c>
      <c r="R51" s="197">
        <v>0.21</v>
      </c>
      <c r="S51" s="197">
        <v>0.22</v>
      </c>
      <c r="T51" s="197">
        <v>0</v>
      </c>
      <c r="U51" s="197">
        <v>7.83</v>
      </c>
      <c r="V51" s="197">
        <v>0.14000000000000001</v>
      </c>
      <c r="W51" s="197">
        <v>0.37</v>
      </c>
      <c r="X51" s="197">
        <v>1.2</v>
      </c>
      <c r="Y51" s="197">
        <v>0</v>
      </c>
      <c r="Z51" s="197">
        <v>2.27</v>
      </c>
      <c r="AA51" s="197">
        <v>0.6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17.75</v>
      </c>
      <c r="AH51" s="197">
        <v>0</v>
      </c>
      <c r="AI51" s="197">
        <v>8.84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131.5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8.5299999999999994</v>
      </c>
      <c r="E52" s="197">
        <v>0</v>
      </c>
      <c r="F52" s="197">
        <v>0</v>
      </c>
      <c r="G52" s="197">
        <v>15.59</v>
      </c>
      <c r="H52" s="197">
        <v>0</v>
      </c>
      <c r="I52" s="197">
        <v>0</v>
      </c>
      <c r="J52" s="197">
        <v>19.77</v>
      </c>
      <c r="K52" s="197">
        <v>5.27</v>
      </c>
      <c r="L52" s="197">
        <v>2.09</v>
      </c>
      <c r="M52" s="197">
        <v>0</v>
      </c>
      <c r="N52" s="197">
        <v>0.48</v>
      </c>
      <c r="O52" s="197">
        <v>1.62</v>
      </c>
      <c r="P52" s="197">
        <v>1.65</v>
      </c>
      <c r="Q52" s="197">
        <v>0.17</v>
      </c>
      <c r="R52" s="197">
        <v>0.21</v>
      </c>
      <c r="S52" s="197">
        <v>0.22</v>
      </c>
      <c r="T52" s="197">
        <v>0</v>
      </c>
      <c r="U52" s="197">
        <v>7.83</v>
      </c>
      <c r="V52" s="197">
        <v>0.14000000000000001</v>
      </c>
      <c r="W52" s="197">
        <v>0.37</v>
      </c>
      <c r="X52" s="197">
        <v>1.2</v>
      </c>
      <c r="Y52" s="197">
        <v>0</v>
      </c>
      <c r="Z52" s="197">
        <v>2.27</v>
      </c>
      <c r="AA52" s="197">
        <v>0.6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17.75</v>
      </c>
      <c r="AH52" s="197">
        <v>0</v>
      </c>
      <c r="AI52" s="197">
        <v>8.84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131.5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8.5299999999999994</v>
      </c>
      <c r="E53" s="197">
        <v>0</v>
      </c>
      <c r="F53" s="197">
        <v>0</v>
      </c>
      <c r="G53" s="197">
        <v>15.59</v>
      </c>
      <c r="H53" s="197">
        <v>0</v>
      </c>
      <c r="I53" s="197">
        <v>0</v>
      </c>
      <c r="J53" s="197">
        <v>19.77</v>
      </c>
      <c r="K53" s="197">
        <v>5.27</v>
      </c>
      <c r="L53" s="197">
        <v>2.09</v>
      </c>
      <c r="M53" s="197">
        <v>0</v>
      </c>
      <c r="N53" s="197">
        <v>0.48</v>
      </c>
      <c r="O53" s="197">
        <v>1.62</v>
      </c>
      <c r="P53" s="197">
        <v>1.65</v>
      </c>
      <c r="Q53" s="197">
        <v>0.17</v>
      </c>
      <c r="R53" s="197">
        <v>0.21</v>
      </c>
      <c r="S53" s="197">
        <v>0.22</v>
      </c>
      <c r="T53" s="197">
        <v>0</v>
      </c>
      <c r="U53" s="197">
        <v>7.83</v>
      </c>
      <c r="V53" s="197">
        <v>0.14000000000000001</v>
      </c>
      <c r="W53" s="197">
        <v>0.37</v>
      </c>
      <c r="X53" s="197">
        <v>1.2</v>
      </c>
      <c r="Y53" s="197">
        <v>0</v>
      </c>
      <c r="Z53" s="197">
        <v>2.27</v>
      </c>
      <c r="AA53" s="197">
        <v>0.6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17.75</v>
      </c>
      <c r="AH53" s="197">
        <v>0</v>
      </c>
      <c r="AI53" s="197">
        <v>8.84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131.5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8.5299999999999994</v>
      </c>
      <c r="E54" s="197">
        <v>0</v>
      </c>
      <c r="F54" s="197">
        <v>0</v>
      </c>
      <c r="G54" s="197">
        <v>15.59</v>
      </c>
      <c r="H54" s="197">
        <v>0</v>
      </c>
      <c r="I54" s="197">
        <v>0</v>
      </c>
      <c r="J54" s="197">
        <v>19.77</v>
      </c>
      <c r="K54" s="197">
        <v>5.27</v>
      </c>
      <c r="L54" s="197">
        <v>2.09</v>
      </c>
      <c r="M54" s="197">
        <v>0</v>
      </c>
      <c r="N54" s="197">
        <v>0.48</v>
      </c>
      <c r="O54" s="197">
        <v>1.62</v>
      </c>
      <c r="P54" s="197">
        <v>1.65</v>
      </c>
      <c r="Q54" s="197">
        <v>0.17</v>
      </c>
      <c r="R54" s="197">
        <v>0.21</v>
      </c>
      <c r="S54" s="197">
        <v>0.22</v>
      </c>
      <c r="T54" s="197">
        <v>0</v>
      </c>
      <c r="U54" s="197">
        <v>7.83</v>
      </c>
      <c r="V54" s="197">
        <v>0.14000000000000001</v>
      </c>
      <c r="W54" s="197">
        <v>0.37</v>
      </c>
      <c r="X54" s="197">
        <v>1.2</v>
      </c>
      <c r="Y54" s="197">
        <v>0</v>
      </c>
      <c r="Z54" s="197">
        <v>2.27</v>
      </c>
      <c r="AA54" s="197">
        <v>0.6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17.75</v>
      </c>
      <c r="AH54" s="197">
        <v>0</v>
      </c>
      <c r="AI54" s="197">
        <v>8.84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131.5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8.5299999999999994</v>
      </c>
      <c r="E55" s="197">
        <v>0</v>
      </c>
      <c r="F55" s="197">
        <v>0</v>
      </c>
      <c r="G55" s="197">
        <v>15.59</v>
      </c>
      <c r="H55" s="197">
        <v>0</v>
      </c>
      <c r="I55" s="197">
        <v>0</v>
      </c>
      <c r="J55" s="197">
        <v>14.48</v>
      </c>
      <c r="K55" s="197">
        <v>5.27</v>
      </c>
      <c r="L55" s="197">
        <v>2.09</v>
      </c>
      <c r="M55" s="197">
        <v>0</v>
      </c>
      <c r="N55" s="197">
        <v>0.48</v>
      </c>
      <c r="O55" s="197">
        <v>1.62</v>
      </c>
      <c r="P55" s="197">
        <v>1.65</v>
      </c>
      <c r="Q55" s="197">
        <v>0.17</v>
      </c>
      <c r="R55" s="197">
        <v>0.21</v>
      </c>
      <c r="S55" s="197">
        <v>0.22</v>
      </c>
      <c r="T55" s="197">
        <v>0</v>
      </c>
      <c r="U55" s="197">
        <v>7.83</v>
      </c>
      <c r="V55" s="197">
        <v>0.14000000000000001</v>
      </c>
      <c r="W55" s="197">
        <v>0.37</v>
      </c>
      <c r="X55" s="197">
        <v>1.2</v>
      </c>
      <c r="Y55" s="197">
        <v>0</v>
      </c>
      <c r="Z55" s="197">
        <v>2.27</v>
      </c>
      <c r="AA55" s="197">
        <v>0.6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17.91</v>
      </c>
      <c r="AH55" s="197">
        <v>0</v>
      </c>
      <c r="AI55" s="197">
        <v>8.84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131.5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8.5299999999999994</v>
      </c>
      <c r="E56" s="197">
        <v>0</v>
      </c>
      <c r="F56" s="197">
        <v>0</v>
      </c>
      <c r="G56" s="197">
        <v>15.59</v>
      </c>
      <c r="H56" s="197">
        <v>0</v>
      </c>
      <c r="I56" s="197">
        <v>0</v>
      </c>
      <c r="J56" s="197">
        <v>14.48</v>
      </c>
      <c r="K56" s="197">
        <v>5.27</v>
      </c>
      <c r="L56" s="197">
        <v>2.09</v>
      </c>
      <c r="M56" s="197">
        <v>0</v>
      </c>
      <c r="N56" s="197">
        <v>0.48</v>
      </c>
      <c r="O56" s="197">
        <v>1.62</v>
      </c>
      <c r="P56" s="197">
        <v>1.4</v>
      </c>
      <c r="Q56" s="197">
        <v>0.17</v>
      </c>
      <c r="R56" s="197">
        <v>0.21</v>
      </c>
      <c r="S56" s="197">
        <v>0.22</v>
      </c>
      <c r="T56" s="197">
        <v>0</v>
      </c>
      <c r="U56" s="197">
        <v>7.83</v>
      </c>
      <c r="V56" s="197">
        <v>0.14000000000000001</v>
      </c>
      <c r="W56" s="197">
        <v>0.37</v>
      </c>
      <c r="X56" s="197">
        <v>1.2</v>
      </c>
      <c r="Y56" s="197">
        <v>0</v>
      </c>
      <c r="Z56" s="197">
        <v>2.27</v>
      </c>
      <c r="AA56" s="197">
        <v>0.6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17.75</v>
      </c>
      <c r="AH56" s="197">
        <v>0</v>
      </c>
      <c r="AI56" s="197">
        <v>8.84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131.5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8.5299999999999994</v>
      </c>
      <c r="E57" s="197">
        <v>0</v>
      </c>
      <c r="F57" s="197">
        <v>0</v>
      </c>
      <c r="G57" s="197">
        <v>15.59</v>
      </c>
      <c r="H57" s="197">
        <v>0</v>
      </c>
      <c r="I57" s="197">
        <v>0</v>
      </c>
      <c r="J57" s="197">
        <v>14.48</v>
      </c>
      <c r="K57" s="197">
        <v>5.27</v>
      </c>
      <c r="L57" s="197">
        <v>2.09</v>
      </c>
      <c r="M57" s="197">
        <v>0</v>
      </c>
      <c r="N57" s="197">
        <v>0.48</v>
      </c>
      <c r="O57" s="197">
        <v>1.62</v>
      </c>
      <c r="P57" s="197">
        <v>1.4</v>
      </c>
      <c r="Q57" s="197">
        <v>0.17</v>
      </c>
      <c r="R57" s="197">
        <v>0.21</v>
      </c>
      <c r="S57" s="197">
        <v>0.22</v>
      </c>
      <c r="T57" s="197">
        <v>0</v>
      </c>
      <c r="U57" s="197">
        <v>7.83</v>
      </c>
      <c r="V57" s="197">
        <v>0.14000000000000001</v>
      </c>
      <c r="W57" s="197">
        <v>0.37</v>
      </c>
      <c r="X57" s="197">
        <v>1.2</v>
      </c>
      <c r="Y57" s="197">
        <v>0</v>
      </c>
      <c r="Z57" s="197">
        <v>2.27</v>
      </c>
      <c r="AA57" s="197">
        <v>0.6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17.75</v>
      </c>
      <c r="AH57" s="197">
        <v>0</v>
      </c>
      <c r="AI57" s="197">
        <v>8.84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131.5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8.5299999999999994</v>
      </c>
      <c r="E58" s="197">
        <v>0</v>
      </c>
      <c r="F58" s="197">
        <v>0</v>
      </c>
      <c r="G58" s="197">
        <v>15.59</v>
      </c>
      <c r="H58" s="197">
        <v>0</v>
      </c>
      <c r="I58" s="197">
        <v>0</v>
      </c>
      <c r="J58" s="197">
        <v>14.48</v>
      </c>
      <c r="K58" s="197">
        <v>5.27</v>
      </c>
      <c r="L58" s="197">
        <v>2.09</v>
      </c>
      <c r="M58" s="197">
        <v>0</v>
      </c>
      <c r="N58" s="197">
        <v>0.48</v>
      </c>
      <c r="O58" s="197">
        <v>1.62</v>
      </c>
      <c r="P58" s="197">
        <v>1.4</v>
      </c>
      <c r="Q58" s="197">
        <v>0.17</v>
      </c>
      <c r="R58" s="197">
        <v>0.21</v>
      </c>
      <c r="S58" s="197">
        <v>0.22</v>
      </c>
      <c r="T58" s="197">
        <v>0</v>
      </c>
      <c r="U58" s="197">
        <v>7.83</v>
      </c>
      <c r="V58" s="197">
        <v>0.14000000000000001</v>
      </c>
      <c r="W58" s="197">
        <v>0.37</v>
      </c>
      <c r="X58" s="197">
        <v>1.2</v>
      </c>
      <c r="Y58" s="197">
        <v>0</v>
      </c>
      <c r="Z58" s="197">
        <v>2.27</v>
      </c>
      <c r="AA58" s="197">
        <v>0.6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17.91</v>
      </c>
      <c r="AH58" s="197">
        <v>0</v>
      </c>
      <c r="AI58" s="197">
        <v>8.84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131.5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8.5299999999999994</v>
      </c>
      <c r="E59" s="197">
        <v>0</v>
      </c>
      <c r="F59" s="197">
        <v>0</v>
      </c>
      <c r="G59" s="197">
        <v>15.59</v>
      </c>
      <c r="H59" s="197">
        <v>0</v>
      </c>
      <c r="I59" s="197">
        <v>0</v>
      </c>
      <c r="J59" s="197">
        <v>14.48</v>
      </c>
      <c r="K59" s="197">
        <v>2.63</v>
      </c>
      <c r="L59" s="197">
        <v>2.09</v>
      </c>
      <c r="M59" s="197">
        <v>0</v>
      </c>
      <c r="N59" s="197">
        <v>0.48</v>
      </c>
      <c r="O59" s="197">
        <v>1.62</v>
      </c>
      <c r="P59" s="197">
        <v>1.4</v>
      </c>
      <c r="Q59" s="197">
        <v>0.17</v>
      </c>
      <c r="R59" s="197">
        <v>0.21</v>
      </c>
      <c r="S59" s="197">
        <v>0.22</v>
      </c>
      <c r="T59" s="197">
        <v>0</v>
      </c>
      <c r="U59" s="197">
        <v>7.83</v>
      </c>
      <c r="V59" s="197">
        <v>0.14000000000000001</v>
      </c>
      <c r="W59" s="197">
        <v>0.37</v>
      </c>
      <c r="X59" s="197">
        <v>1.2</v>
      </c>
      <c r="Y59" s="197">
        <v>0</v>
      </c>
      <c r="Z59" s="197">
        <v>2.27</v>
      </c>
      <c r="AA59" s="197">
        <v>0.6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19</v>
      </c>
      <c r="AH59" s="197">
        <v>0</v>
      </c>
      <c r="AI59" s="197">
        <v>8.84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131.5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8.5299999999999994</v>
      </c>
      <c r="E60" s="197">
        <v>0</v>
      </c>
      <c r="F60" s="197">
        <v>0</v>
      </c>
      <c r="G60" s="197">
        <v>15.59</v>
      </c>
      <c r="H60" s="197">
        <v>0</v>
      </c>
      <c r="I60" s="197">
        <v>0</v>
      </c>
      <c r="J60" s="197">
        <v>14.48</v>
      </c>
      <c r="K60" s="197">
        <v>2.63</v>
      </c>
      <c r="L60" s="197">
        <v>2.09</v>
      </c>
      <c r="M60" s="197">
        <v>0</v>
      </c>
      <c r="N60" s="197">
        <v>0.48</v>
      </c>
      <c r="O60" s="197">
        <v>1.62</v>
      </c>
      <c r="P60" s="197">
        <v>1.4</v>
      </c>
      <c r="Q60" s="197">
        <v>0.17</v>
      </c>
      <c r="R60" s="197">
        <v>0.21</v>
      </c>
      <c r="S60" s="197">
        <v>0.22</v>
      </c>
      <c r="T60" s="197">
        <v>0</v>
      </c>
      <c r="U60" s="197">
        <v>7.83</v>
      </c>
      <c r="V60" s="197">
        <v>0.14000000000000001</v>
      </c>
      <c r="W60" s="197">
        <v>0.37</v>
      </c>
      <c r="X60" s="197">
        <v>1.2</v>
      </c>
      <c r="Y60" s="197">
        <v>0</v>
      </c>
      <c r="Z60" s="197">
        <v>2.27</v>
      </c>
      <c r="AA60" s="197">
        <v>0.6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19</v>
      </c>
      <c r="AH60" s="197">
        <v>0</v>
      </c>
      <c r="AI60" s="197">
        <v>8.84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131.5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8.5299999999999994</v>
      </c>
      <c r="E61" s="197">
        <v>0</v>
      </c>
      <c r="F61" s="197">
        <v>0</v>
      </c>
      <c r="G61" s="197">
        <v>15.59</v>
      </c>
      <c r="H61" s="197">
        <v>0</v>
      </c>
      <c r="I61" s="197">
        <v>0</v>
      </c>
      <c r="J61" s="197">
        <v>14.48</v>
      </c>
      <c r="K61" s="197">
        <v>2.63</v>
      </c>
      <c r="L61" s="197">
        <v>2.09</v>
      </c>
      <c r="M61" s="197">
        <v>0</v>
      </c>
      <c r="N61" s="197">
        <v>0.48</v>
      </c>
      <c r="O61" s="197">
        <v>1.62</v>
      </c>
      <c r="P61" s="197">
        <v>1.4</v>
      </c>
      <c r="Q61" s="197">
        <v>0.17</v>
      </c>
      <c r="R61" s="197">
        <v>0.21</v>
      </c>
      <c r="S61" s="197">
        <v>0.22</v>
      </c>
      <c r="T61" s="197">
        <v>0</v>
      </c>
      <c r="U61" s="197">
        <v>7.83</v>
      </c>
      <c r="V61" s="197">
        <v>0.14000000000000001</v>
      </c>
      <c r="W61" s="197">
        <v>0.37</v>
      </c>
      <c r="X61" s="197">
        <v>1.2</v>
      </c>
      <c r="Y61" s="197">
        <v>0</v>
      </c>
      <c r="Z61" s="197">
        <v>2.27</v>
      </c>
      <c r="AA61" s="197">
        <v>0.6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18.850000000000001</v>
      </c>
      <c r="AH61" s="197">
        <v>0</v>
      </c>
      <c r="AI61" s="197">
        <v>8.84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131.5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8.5299999999999994</v>
      </c>
      <c r="E62" s="197">
        <v>0</v>
      </c>
      <c r="F62" s="197">
        <v>0</v>
      </c>
      <c r="G62" s="197">
        <v>15.59</v>
      </c>
      <c r="H62" s="197">
        <v>0</v>
      </c>
      <c r="I62" s="197">
        <v>0</v>
      </c>
      <c r="J62" s="197">
        <v>14.48</v>
      </c>
      <c r="K62" s="197">
        <v>2.63</v>
      </c>
      <c r="L62" s="197">
        <v>2.09</v>
      </c>
      <c r="M62" s="197">
        <v>0</v>
      </c>
      <c r="N62" s="197">
        <v>0.48</v>
      </c>
      <c r="O62" s="197">
        <v>1.62</v>
      </c>
      <c r="P62" s="197">
        <v>1.4</v>
      </c>
      <c r="Q62" s="197">
        <v>0.17</v>
      </c>
      <c r="R62" s="197">
        <v>0.21</v>
      </c>
      <c r="S62" s="197">
        <v>0.22</v>
      </c>
      <c r="T62" s="197">
        <v>0</v>
      </c>
      <c r="U62" s="197">
        <v>7.83</v>
      </c>
      <c r="V62" s="197">
        <v>0.14000000000000001</v>
      </c>
      <c r="W62" s="197">
        <v>0.37</v>
      </c>
      <c r="X62" s="197">
        <v>1.2</v>
      </c>
      <c r="Y62" s="197">
        <v>0</v>
      </c>
      <c r="Z62" s="197">
        <v>2.27</v>
      </c>
      <c r="AA62" s="197">
        <v>0.6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18.850000000000001</v>
      </c>
      <c r="AH62" s="197">
        <v>0</v>
      </c>
      <c r="AI62" s="197">
        <v>8.84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149.5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8.5299999999999994</v>
      </c>
      <c r="E63" s="197">
        <v>0</v>
      </c>
      <c r="F63" s="197">
        <v>0</v>
      </c>
      <c r="G63" s="197">
        <v>15.72</v>
      </c>
      <c r="H63" s="197">
        <v>0</v>
      </c>
      <c r="I63" s="197">
        <v>0</v>
      </c>
      <c r="J63" s="197">
        <v>14.48</v>
      </c>
      <c r="K63" s="197">
        <v>2.63</v>
      </c>
      <c r="L63" s="197">
        <v>2.09</v>
      </c>
      <c r="M63" s="197">
        <v>0</v>
      </c>
      <c r="N63" s="197">
        <v>0.48</v>
      </c>
      <c r="O63" s="197">
        <v>1.62</v>
      </c>
      <c r="P63" s="197">
        <v>1.4</v>
      </c>
      <c r="Q63" s="197">
        <v>0.17</v>
      </c>
      <c r="R63" s="197">
        <v>0.21</v>
      </c>
      <c r="S63" s="197">
        <v>0.22</v>
      </c>
      <c r="T63" s="197">
        <v>0</v>
      </c>
      <c r="U63" s="197">
        <v>7.83</v>
      </c>
      <c r="V63" s="197">
        <v>0.14000000000000001</v>
      </c>
      <c r="W63" s="197">
        <v>0.37</v>
      </c>
      <c r="X63" s="197">
        <v>1.2</v>
      </c>
      <c r="Y63" s="197">
        <v>0</v>
      </c>
      <c r="Z63" s="197">
        <v>2.27</v>
      </c>
      <c r="AA63" s="197">
        <v>0.6</v>
      </c>
      <c r="AB63" s="197">
        <v>0</v>
      </c>
      <c r="AC63" s="197">
        <v>0.03</v>
      </c>
      <c r="AD63" s="197">
        <v>6.82</v>
      </c>
      <c r="AE63" s="197">
        <v>0</v>
      </c>
      <c r="AF63" s="197">
        <v>0</v>
      </c>
      <c r="AG63" s="197">
        <v>8.1</v>
      </c>
      <c r="AH63" s="197">
        <v>0</v>
      </c>
      <c r="AI63" s="197">
        <v>8.84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142.78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8.5299999999999994</v>
      </c>
      <c r="E64" s="197">
        <v>0</v>
      </c>
      <c r="F64" s="197">
        <v>0</v>
      </c>
      <c r="G64" s="197">
        <v>15.72</v>
      </c>
      <c r="H64" s="197">
        <v>0</v>
      </c>
      <c r="I64" s="197">
        <v>0</v>
      </c>
      <c r="J64" s="197">
        <v>14.48</v>
      </c>
      <c r="K64" s="197">
        <v>2.63</v>
      </c>
      <c r="L64" s="197">
        <v>2.09</v>
      </c>
      <c r="M64" s="197">
        <v>0</v>
      </c>
      <c r="N64" s="197">
        <v>0.48</v>
      </c>
      <c r="O64" s="197">
        <v>1.62</v>
      </c>
      <c r="P64" s="197">
        <v>1.4</v>
      </c>
      <c r="Q64" s="197">
        <v>0.17</v>
      </c>
      <c r="R64" s="197">
        <v>0.21</v>
      </c>
      <c r="S64" s="197">
        <v>0.22</v>
      </c>
      <c r="T64" s="197">
        <v>0</v>
      </c>
      <c r="U64" s="197">
        <v>7.83</v>
      </c>
      <c r="V64" s="197">
        <v>0.14000000000000001</v>
      </c>
      <c r="W64" s="197">
        <v>0.37</v>
      </c>
      <c r="X64" s="197">
        <v>1.2</v>
      </c>
      <c r="Y64" s="197">
        <v>0</v>
      </c>
      <c r="Z64" s="197">
        <v>2.27</v>
      </c>
      <c r="AA64" s="197">
        <v>0.6</v>
      </c>
      <c r="AB64" s="197">
        <v>0</v>
      </c>
      <c r="AC64" s="197">
        <v>0.32</v>
      </c>
      <c r="AD64" s="197">
        <v>6.82</v>
      </c>
      <c r="AE64" s="197">
        <v>0</v>
      </c>
      <c r="AF64" s="197">
        <v>0</v>
      </c>
      <c r="AG64" s="197">
        <v>8.1</v>
      </c>
      <c r="AH64" s="197">
        <v>0</v>
      </c>
      <c r="AI64" s="197">
        <v>8.84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145.49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8.5299999999999994</v>
      </c>
      <c r="E65" s="197">
        <v>0</v>
      </c>
      <c r="F65" s="197">
        <v>0</v>
      </c>
      <c r="G65" s="197">
        <v>15.72</v>
      </c>
      <c r="H65" s="197">
        <v>0</v>
      </c>
      <c r="I65" s="197">
        <v>0</v>
      </c>
      <c r="J65" s="197">
        <v>14.48</v>
      </c>
      <c r="K65" s="197">
        <v>4.32</v>
      </c>
      <c r="L65" s="197">
        <v>2.09</v>
      </c>
      <c r="M65" s="197">
        <v>0</v>
      </c>
      <c r="N65" s="197">
        <v>0.48</v>
      </c>
      <c r="O65" s="197">
        <v>1.62</v>
      </c>
      <c r="P65" s="197">
        <v>1.4</v>
      </c>
      <c r="Q65" s="197">
        <v>0.17</v>
      </c>
      <c r="R65" s="197">
        <v>0.21</v>
      </c>
      <c r="S65" s="197">
        <v>0.22</v>
      </c>
      <c r="T65" s="197">
        <v>0</v>
      </c>
      <c r="U65" s="197">
        <v>7.83</v>
      </c>
      <c r="V65" s="197">
        <v>0.14000000000000001</v>
      </c>
      <c r="W65" s="197">
        <v>0.37</v>
      </c>
      <c r="X65" s="197">
        <v>1.2</v>
      </c>
      <c r="Y65" s="197">
        <v>0</v>
      </c>
      <c r="Z65" s="197">
        <v>2.27</v>
      </c>
      <c r="AA65" s="197">
        <v>0.6</v>
      </c>
      <c r="AB65" s="197">
        <v>0</v>
      </c>
      <c r="AC65" s="197">
        <v>0.32</v>
      </c>
      <c r="AD65" s="197">
        <v>6.82</v>
      </c>
      <c r="AE65" s="197">
        <v>0</v>
      </c>
      <c r="AF65" s="197">
        <v>0</v>
      </c>
      <c r="AG65" s="197">
        <v>8.1</v>
      </c>
      <c r="AH65" s="197">
        <v>0</v>
      </c>
      <c r="AI65" s="197">
        <v>8.84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122.61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8.5299999999999994</v>
      </c>
      <c r="E66" s="197">
        <v>0</v>
      </c>
      <c r="F66" s="197">
        <v>0</v>
      </c>
      <c r="G66" s="197">
        <v>15.72</v>
      </c>
      <c r="H66" s="197">
        <v>0</v>
      </c>
      <c r="I66" s="197">
        <v>0</v>
      </c>
      <c r="J66" s="197">
        <v>14.48</v>
      </c>
      <c r="K66" s="197">
        <v>2.92</v>
      </c>
      <c r="L66" s="197">
        <v>2.09</v>
      </c>
      <c r="M66" s="197">
        <v>0</v>
      </c>
      <c r="N66" s="197">
        <v>0.48</v>
      </c>
      <c r="O66" s="197">
        <v>1.62</v>
      </c>
      <c r="P66" s="197">
        <v>1.4</v>
      </c>
      <c r="Q66" s="197">
        <v>0.17</v>
      </c>
      <c r="R66" s="197">
        <v>0.21</v>
      </c>
      <c r="S66" s="197">
        <v>0.22</v>
      </c>
      <c r="T66" s="197">
        <v>0</v>
      </c>
      <c r="U66" s="197">
        <v>7.83</v>
      </c>
      <c r="V66" s="197">
        <v>0.14000000000000001</v>
      </c>
      <c r="W66" s="197">
        <v>0.37</v>
      </c>
      <c r="X66" s="197">
        <v>1.2</v>
      </c>
      <c r="Y66" s="197">
        <v>0</v>
      </c>
      <c r="Z66" s="197">
        <v>2.27</v>
      </c>
      <c r="AA66" s="197">
        <v>0.6</v>
      </c>
      <c r="AB66" s="197">
        <v>0</v>
      </c>
      <c r="AC66" s="197">
        <v>0.32</v>
      </c>
      <c r="AD66" s="197">
        <v>6.82</v>
      </c>
      <c r="AE66" s="197">
        <v>0</v>
      </c>
      <c r="AF66" s="197">
        <v>0</v>
      </c>
      <c r="AG66" s="197">
        <v>8.1</v>
      </c>
      <c r="AH66" s="197">
        <v>0</v>
      </c>
      <c r="AI66" s="197">
        <v>8.84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127.18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8.5299999999999994</v>
      </c>
      <c r="E67" s="197">
        <v>0</v>
      </c>
      <c r="F67" s="197">
        <v>0</v>
      </c>
      <c r="G67" s="197">
        <v>15.72</v>
      </c>
      <c r="H67" s="197">
        <v>0</v>
      </c>
      <c r="I67" s="197">
        <v>0</v>
      </c>
      <c r="J67" s="197">
        <v>14.48</v>
      </c>
      <c r="K67" s="197">
        <v>3.41</v>
      </c>
      <c r="L67" s="197">
        <v>2.09</v>
      </c>
      <c r="M67" s="197">
        <v>0</v>
      </c>
      <c r="N67" s="197">
        <v>0.48</v>
      </c>
      <c r="O67" s="197">
        <v>1.62</v>
      </c>
      <c r="P67" s="197">
        <v>1.4</v>
      </c>
      <c r="Q67" s="197">
        <v>0.17</v>
      </c>
      <c r="R67" s="197">
        <v>0.21</v>
      </c>
      <c r="S67" s="197">
        <v>0.22</v>
      </c>
      <c r="T67" s="197">
        <v>0</v>
      </c>
      <c r="U67" s="197">
        <v>7.83</v>
      </c>
      <c r="V67" s="197">
        <v>0.14000000000000001</v>
      </c>
      <c r="W67" s="197">
        <v>0.37</v>
      </c>
      <c r="X67" s="197">
        <v>1.2</v>
      </c>
      <c r="Y67" s="197">
        <v>0</v>
      </c>
      <c r="Z67" s="197">
        <v>2.27</v>
      </c>
      <c r="AA67" s="197">
        <v>0.6</v>
      </c>
      <c r="AB67" s="197">
        <v>0</v>
      </c>
      <c r="AC67" s="197">
        <v>0.32</v>
      </c>
      <c r="AD67" s="197">
        <v>6.82</v>
      </c>
      <c r="AE67" s="197">
        <v>0</v>
      </c>
      <c r="AF67" s="197">
        <v>0</v>
      </c>
      <c r="AG67" s="197">
        <v>8.69</v>
      </c>
      <c r="AH67" s="197">
        <v>0</v>
      </c>
      <c r="AI67" s="197">
        <v>8.84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111.5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8.5299999999999994</v>
      </c>
      <c r="E68" s="197">
        <v>0</v>
      </c>
      <c r="F68" s="197">
        <v>0</v>
      </c>
      <c r="G68" s="197">
        <v>15.72</v>
      </c>
      <c r="H68" s="197">
        <v>0</v>
      </c>
      <c r="I68" s="197">
        <v>0</v>
      </c>
      <c r="J68" s="197">
        <v>14.48</v>
      </c>
      <c r="K68" s="197">
        <v>3.07</v>
      </c>
      <c r="L68" s="197">
        <v>2.09</v>
      </c>
      <c r="M68" s="197">
        <v>0</v>
      </c>
      <c r="N68" s="197">
        <v>0.48</v>
      </c>
      <c r="O68" s="197">
        <v>1.62</v>
      </c>
      <c r="P68" s="197">
        <v>1.4</v>
      </c>
      <c r="Q68" s="197">
        <v>0.17</v>
      </c>
      <c r="R68" s="197">
        <v>0.21</v>
      </c>
      <c r="S68" s="197">
        <v>0.22</v>
      </c>
      <c r="T68" s="197">
        <v>0</v>
      </c>
      <c r="U68" s="197">
        <v>7.83</v>
      </c>
      <c r="V68" s="197">
        <v>0.14000000000000001</v>
      </c>
      <c r="W68" s="197">
        <v>0.37</v>
      </c>
      <c r="X68" s="197">
        <v>1.2</v>
      </c>
      <c r="Y68" s="197">
        <v>0</v>
      </c>
      <c r="Z68" s="197">
        <v>2.27</v>
      </c>
      <c r="AA68" s="197">
        <v>0.6</v>
      </c>
      <c r="AB68" s="197">
        <v>0</v>
      </c>
      <c r="AC68" s="197">
        <v>0.32</v>
      </c>
      <c r="AD68" s="197">
        <v>6.82</v>
      </c>
      <c r="AE68" s="197">
        <v>0</v>
      </c>
      <c r="AF68" s="197">
        <v>0</v>
      </c>
      <c r="AG68" s="197">
        <v>7.7</v>
      </c>
      <c r="AH68" s="197">
        <v>0</v>
      </c>
      <c r="AI68" s="197">
        <v>8.84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111.5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15.72</v>
      </c>
      <c r="H69" s="197">
        <v>0</v>
      </c>
      <c r="I69" s="197">
        <v>0</v>
      </c>
      <c r="J69" s="197">
        <v>14.48</v>
      </c>
      <c r="K69" s="197">
        <v>3.56</v>
      </c>
      <c r="L69" s="197">
        <v>2.09</v>
      </c>
      <c r="M69" s="197">
        <v>0</v>
      </c>
      <c r="N69" s="197">
        <v>0.48</v>
      </c>
      <c r="O69" s="197">
        <v>1.62</v>
      </c>
      <c r="P69" s="197">
        <v>1.4</v>
      </c>
      <c r="Q69" s="197">
        <v>0.17</v>
      </c>
      <c r="R69" s="197">
        <v>0.21</v>
      </c>
      <c r="S69" s="197">
        <v>0.22</v>
      </c>
      <c r="T69" s="197">
        <v>0</v>
      </c>
      <c r="U69" s="197">
        <v>7.83</v>
      </c>
      <c r="V69" s="197">
        <v>0.14000000000000001</v>
      </c>
      <c r="W69" s="197">
        <v>0.34</v>
      </c>
      <c r="X69" s="197">
        <v>1.2</v>
      </c>
      <c r="Y69" s="197">
        <v>0</v>
      </c>
      <c r="Z69" s="197">
        <v>2.27</v>
      </c>
      <c r="AA69" s="197">
        <v>0.6</v>
      </c>
      <c r="AB69" s="197">
        <v>0</v>
      </c>
      <c r="AC69" s="197">
        <v>0.32</v>
      </c>
      <c r="AD69" s="197">
        <v>6.82</v>
      </c>
      <c r="AE69" s="197">
        <v>0</v>
      </c>
      <c r="AF69" s="197">
        <v>0</v>
      </c>
      <c r="AG69" s="197">
        <v>7.7</v>
      </c>
      <c r="AH69" s="197">
        <v>0</v>
      </c>
      <c r="AI69" s="197">
        <v>8.84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131.5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15.72</v>
      </c>
      <c r="H70" s="197">
        <v>0</v>
      </c>
      <c r="I70" s="197">
        <v>0</v>
      </c>
      <c r="J70" s="197">
        <v>14.48</v>
      </c>
      <c r="K70" s="197">
        <v>3.21</v>
      </c>
      <c r="L70" s="197">
        <v>2.09</v>
      </c>
      <c r="M70" s="197">
        <v>0</v>
      </c>
      <c r="N70" s="197">
        <v>0.48</v>
      </c>
      <c r="O70" s="197">
        <v>1.62</v>
      </c>
      <c r="P70" s="197">
        <v>1.4</v>
      </c>
      <c r="Q70" s="197">
        <v>0.17</v>
      </c>
      <c r="R70" s="197">
        <v>0.21</v>
      </c>
      <c r="S70" s="197">
        <v>0.22</v>
      </c>
      <c r="T70" s="197">
        <v>0</v>
      </c>
      <c r="U70" s="197">
        <v>7.83</v>
      </c>
      <c r="V70" s="197">
        <v>0.14000000000000001</v>
      </c>
      <c r="W70" s="197">
        <v>0.34</v>
      </c>
      <c r="X70" s="197">
        <v>1.2</v>
      </c>
      <c r="Y70" s="197">
        <v>0</v>
      </c>
      <c r="Z70" s="197">
        <v>2.27</v>
      </c>
      <c r="AA70" s="197">
        <v>0.6</v>
      </c>
      <c r="AB70" s="197">
        <v>0</v>
      </c>
      <c r="AC70" s="197">
        <v>0.32</v>
      </c>
      <c r="AD70" s="197">
        <v>6.82</v>
      </c>
      <c r="AE70" s="197">
        <v>0</v>
      </c>
      <c r="AF70" s="197">
        <v>0</v>
      </c>
      <c r="AG70" s="197">
        <v>7.5</v>
      </c>
      <c r="AH70" s="197">
        <v>0</v>
      </c>
      <c r="AI70" s="197">
        <v>8.84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131.5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15.86</v>
      </c>
      <c r="H71" s="197">
        <v>0</v>
      </c>
      <c r="I71" s="197">
        <v>0</v>
      </c>
      <c r="J71" s="197">
        <v>14.48</v>
      </c>
      <c r="K71" s="197">
        <v>3.7</v>
      </c>
      <c r="L71" s="197">
        <v>2.09</v>
      </c>
      <c r="M71" s="197">
        <v>0</v>
      </c>
      <c r="N71" s="197">
        <v>0.48</v>
      </c>
      <c r="O71" s="197">
        <v>1.62</v>
      </c>
      <c r="P71" s="197">
        <v>1.4</v>
      </c>
      <c r="Q71" s="197">
        <v>0.17</v>
      </c>
      <c r="R71" s="197">
        <v>0.21</v>
      </c>
      <c r="S71" s="197">
        <v>0.22</v>
      </c>
      <c r="T71" s="197">
        <v>0</v>
      </c>
      <c r="U71" s="197">
        <v>7.83</v>
      </c>
      <c r="V71" s="197">
        <v>0.14000000000000001</v>
      </c>
      <c r="W71" s="197">
        <v>0.34</v>
      </c>
      <c r="X71" s="197">
        <v>1.2</v>
      </c>
      <c r="Y71" s="197">
        <v>0</v>
      </c>
      <c r="Z71" s="197">
        <v>2.27</v>
      </c>
      <c r="AA71" s="197">
        <v>0.6</v>
      </c>
      <c r="AB71" s="197">
        <v>0</v>
      </c>
      <c r="AC71" s="197">
        <v>0.32</v>
      </c>
      <c r="AD71" s="197">
        <v>6.82</v>
      </c>
      <c r="AE71" s="197">
        <v>0</v>
      </c>
      <c r="AF71" s="197">
        <v>0</v>
      </c>
      <c r="AG71" s="197">
        <v>7.5</v>
      </c>
      <c r="AH71" s="197">
        <v>0</v>
      </c>
      <c r="AI71" s="197">
        <v>8.84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131.5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15.86</v>
      </c>
      <c r="H72" s="197">
        <v>0</v>
      </c>
      <c r="I72" s="197">
        <v>0</v>
      </c>
      <c r="J72" s="197">
        <v>14.48</v>
      </c>
      <c r="K72" s="197">
        <v>3.35</v>
      </c>
      <c r="L72" s="197">
        <v>2.09</v>
      </c>
      <c r="M72" s="197">
        <v>0</v>
      </c>
      <c r="N72" s="197">
        <v>0.48</v>
      </c>
      <c r="O72" s="197">
        <v>1.62</v>
      </c>
      <c r="P72" s="197">
        <v>1.4</v>
      </c>
      <c r="Q72" s="197">
        <v>0.17</v>
      </c>
      <c r="R72" s="197">
        <v>0.21</v>
      </c>
      <c r="S72" s="197">
        <v>0.22</v>
      </c>
      <c r="T72" s="197">
        <v>0</v>
      </c>
      <c r="U72" s="197">
        <v>7.83</v>
      </c>
      <c r="V72" s="197">
        <v>0.14000000000000001</v>
      </c>
      <c r="W72" s="197">
        <v>0.34</v>
      </c>
      <c r="X72" s="197">
        <v>1.2</v>
      </c>
      <c r="Y72" s="197">
        <v>0</v>
      </c>
      <c r="Z72" s="197">
        <v>2.27</v>
      </c>
      <c r="AA72" s="197">
        <v>0.6</v>
      </c>
      <c r="AB72" s="197">
        <v>0</v>
      </c>
      <c r="AC72" s="197">
        <v>0.32</v>
      </c>
      <c r="AD72" s="197">
        <v>6.82</v>
      </c>
      <c r="AE72" s="197">
        <v>0</v>
      </c>
      <c r="AF72" s="197">
        <v>0</v>
      </c>
      <c r="AG72" s="197">
        <v>7.5</v>
      </c>
      <c r="AH72" s="197">
        <v>0</v>
      </c>
      <c r="AI72" s="197">
        <v>8.84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131.5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15.86</v>
      </c>
      <c r="H73" s="197">
        <v>0</v>
      </c>
      <c r="I73" s="197">
        <v>0</v>
      </c>
      <c r="J73" s="197">
        <v>14.48</v>
      </c>
      <c r="K73" s="197">
        <v>3.84</v>
      </c>
      <c r="L73" s="197">
        <v>2.09</v>
      </c>
      <c r="M73" s="197">
        <v>0</v>
      </c>
      <c r="N73" s="197">
        <v>0.48</v>
      </c>
      <c r="O73" s="197">
        <v>1.62</v>
      </c>
      <c r="P73" s="197">
        <v>1.4</v>
      </c>
      <c r="Q73" s="197">
        <v>0.17</v>
      </c>
      <c r="R73" s="197">
        <v>0.21</v>
      </c>
      <c r="S73" s="197">
        <v>0.22</v>
      </c>
      <c r="T73" s="197">
        <v>0</v>
      </c>
      <c r="U73" s="197">
        <v>7.83</v>
      </c>
      <c r="V73" s="197">
        <v>0.14000000000000001</v>
      </c>
      <c r="W73" s="197">
        <v>0.34</v>
      </c>
      <c r="X73" s="197">
        <v>1.2</v>
      </c>
      <c r="Y73" s="197">
        <v>0</v>
      </c>
      <c r="Z73" s="197">
        <v>2.27</v>
      </c>
      <c r="AA73" s="197">
        <v>0.6</v>
      </c>
      <c r="AB73" s="197">
        <v>0</v>
      </c>
      <c r="AC73" s="197">
        <v>0.32</v>
      </c>
      <c r="AD73" s="197">
        <v>6.82</v>
      </c>
      <c r="AE73" s="197">
        <v>0</v>
      </c>
      <c r="AF73" s="197">
        <v>0</v>
      </c>
      <c r="AG73" s="197">
        <v>7.29</v>
      </c>
      <c r="AH73" s="197">
        <v>0</v>
      </c>
      <c r="AI73" s="197">
        <v>8.84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131.5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15.86</v>
      </c>
      <c r="H74" s="197">
        <v>0</v>
      </c>
      <c r="I74" s="197">
        <v>0</v>
      </c>
      <c r="J74" s="197">
        <v>14.48</v>
      </c>
      <c r="K74" s="197">
        <v>3.49</v>
      </c>
      <c r="L74" s="197">
        <v>2.09</v>
      </c>
      <c r="M74" s="197">
        <v>0</v>
      </c>
      <c r="N74" s="197">
        <v>0.48</v>
      </c>
      <c r="O74" s="197">
        <v>1.62</v>
      </c>
      <c r="P74" s="197">
        <v>1.4</v>
      </c>
      <c r="Q74" s="197">
        <v>0.17</v>
      </c>
      <c r="R74" s="197">
        <v>0.21</v>
      </c>
      <c r="S74" s="197">
        <v>0.22</v>
      </c>
      <c r="T74" s="197">
        <v>0</v>
      </c>
      <c r="U74" s="197">
        <v>7.83</v>
      </c>
      <c r="V74" s="197">
        <v>0.14000000000000001</v>
      </c>
      <c r="W74" s="197">
        <v>0.34</v>
      </c>
      <c r="X74" s="197">
        <v>1.2</v>
      </c>
      <c r="Y74" s="197">
        <v>0</v>
      </c>
      <c r="Z74" s="197">
        <v>2.27</v>
      </c>
      <c r="AA74" s="197">
        <v>0.6</v>
      </c>
      <c r="AB74" s="197">
        <v>0</v>
      </c>
      <c r="AC74" s="197">
        <v>0.32</v>
      </c>
      <c r="AD74" s="197">
        <v>6.82</v>
      </c>
      <c r="AE74" s="197">
        <v>0</v>
      </c>
      <c r="AF74" s="197">
        <v>0</v>
      </c>
      <c r="AG74" s="197">
        <v>7.08</v>
      </c>
      <c r="AH74" s="197">
        <v>0</v>
      </c>
      <c r="AI74" s="197">
        <v>8.84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131.5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16</v>
      </c>
      <c r="H75" s="197">
        <v>0</v>
      </c>
      <c r="I75" s="197">
        <v>0</v>
      </c>
      <c r="J75" s="197">
        <v>14.48</v>
      </c>
      <c r="K75" s="197">
        <v>3.71</v>
      </c>
      <c r="L75" s="197">
        <v>2.09</v>
      </c>
      <c r="M75" s="197">
        <v>0</v>
      </c>
      <c r="N75" s="197">
        <v>0.48</v>
      </c>
      <c r="O75" s="197">
        <v>1.62</v>
      </c>
      <c r="P75" s="197">
        <v>1.4</v>
      </c>
      <c r="Q75" s="197">
        <v>0.17</v>
      </c>
      <c r="R75" s="197">
        <v>0.21</v>
      </c>
      <c r="S75" s="197">
        <v>0.22</v>
      </c>
      <c r="T75" s="197">
        <v>0</v>
      </c>
      <c r="U75" s="197">
        <v>7.83</v>
      </c>
      <c r="V75" s="197">
        <v>0.14000000000000001</v>
      </c>
      <c r="W75" s="197">
        <v>0.34</v>
      </c>
      <c r="X75" s="197">
        <v>1.2</v>
      </c>
      <c r="Y75" s="197">
        <v>0</v>
      </c>
      <c r="Z75" s="197">
        <v>2.27</v>
      </c>
      <c r="AA75" s="197">
        <v>0.6</v>
      </c>
      <c r="AB75" s="197">
        <v>0</v>
      </c>
      <c r="AC75" s="197">
        <v>0.32</v>
      </c>
      <c r="AD75" s="197">
        <v>6.82</v>
      </c>
      <c r="AE75" s="197">
        <v>0</v>
      </c>
      <c r="AF75" s="197">
        <v>0</v>
      </c>
      <c r="AG75" s="197">
        <v>6.87</v>
      </c>
      <c r="AH75" s="197">
        <v>0</v>
      </c>
      <c r="AI75" s="197">
        <v>8.84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116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16</v>
      </c>
      <c r="H76" s="197">
        <v>0</v>
      </c>
      <c r="I76" s="197">
        <v>0</v>
      </c>
      <c r="J76" s="197">
        <v>14.48</v>
      </c>
      <c r="K76" s="197">
        <v>3.64</v>
      </c>
      <c r="L76" s="197">
        <v>2.09</v>
      </c>
      <c r="M76" s="197">
        <v>0</v>
      </c>
      <c r="N76" s="197">
        <v>0.48</v>
      </c>
      <c r="O76" s="197">
        <v>1.62</v>
      </c>
      <c r="P76" s="197">
        <v>1.4</v>
      </c>
      <c r="Q76" s="197">
        <v>0.17</v>
      </c>
      <c r="R76" s="197">
        <v>0.21</v>
      </c>
      <c r="S76" s="197">
        <v>0.22</v>
      </c>
      <c r="T76" s="197">
        <v>0</v>
      </c>
      <c r="U76" s="197">
        <v>7.83</v>
      </c>
      <c r="V76" s="197">
        <v>0.14000000000000001</v>
      </c>
      <c r="W76" s="197">
        <v>0.34</v>
      </c>
      <c r="X76" s="197">
        <v>1.2</v>
      </c>
      <c r="Y76" s="197">
        <v>0</v>
      </c>
      <c r="Z76" s="197">
        <v>2.27</v>
      </c>
      <c r="AA76" s="197">
        <v>0.6</v>
      </c>
      <c r="AB76" s="197">
        <v>0</v>
      </c>
      <c r="AC76" s="197">
        <v>0.32</v>
      </c>
      <c r="AD76" s="197">
        <v>6.82</v>
      </c>
      <c r="AE76" s="197">
        <v>0</v>
      </c>
      <c r="AF76" s="197">
        <v>0</v>
      </c>
      <c r="AG76" s="197">
        <v>7.08</v>
      </c>
      <c r="AH76" s="197">
        <v>0</v>
      </c>
      <c r="AI76" s="197">
        <v>8.84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116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16</v>
      </c>
      <c r="H77" s="197">
        <v>0</v>
      </c>
      <c r="I77" s="197">
        <v>0</v>
      </c>
      <c r="J77" s="197">
        <v>14.48</v>
      </c>
      <c r="K77" s="197">
        <v>3.89</v>
      </c>
      <c r="L77" s="197">
        <v>2.09</v>
      </c>
      <c r="M77" s="197">
        <v>0</v>
      </c>
      <c r="N77" s="197">
        <v>0.48</v>
      </c>
      <c r="O77" s="197">
        <v>1.62</v>
      </c>
      <c r="P77" s="197">
        <v>2.39</v>
      </c>
      <c r="Q77" s="197">
        <v>0.17</v>
      </c>
      <c r="R77" s="197">
        <v>0.21</v>
      </c>
      <c r="S77" s="197">
        <v>0.22</v>
      </c>
      <c r="T77" s="197">
        <v>0</v>
      </c>
      <c r="U77" s="197">
        <v>7.83</v>
      </c>
      <c r="V77" s="197">
        <v>0.14000000000000001</v>
      </c>
      <c r="W77" s="197">
        <v>0.34</v>
      </c>
      <c r="X77" s="197">
        <v>1.2</v>
      </c>
      <c r="Y77" s="197">
        <v>0</v>
      </c>
      <c r="Z77" s="197">
        <v>2.27</v>
      </c>
      <c r="AA77" s="197">
        <v>0.6</v>
      </c>
      <c r="AB77" s="197">
        <v>0</v>
      </c>
      <c r="AC77" s="197">
        <v>0.32</v>
      </c>
      <c r="AD77" s="197">
        <v>6.82</v>
      </c>
      <c r="AE77" s="197">
        <v>0</v>
      </c>
      <c r="AF77" s="197">
        <v>0</v>
      </c>
      <c r="AG77" s="197">
        <v>6.61</v>
      </c>
      <c r="AH77" s="197">
        <v>0</v>
      </c>
      <c r="AI77" s="197">
        <v>8.84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116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8.1300000000000008</v>
      </c>
      <c r="E78" s="197">
        <v>0</v>
      </c>
      <c r="F78" s="197">
        <v>0</v>
      </c>
      <c r="G78" s="197">
        <v>15.58</v>
      </c>
      <c r="H78" s="197">
        <v>0</v>
      </c>
      <c r="I78" s="197">
        <v>0</v>
      </c>
      <c r="J78" s="197">
        <v>12.21</v>
      </c>
      <c r="K78" s="197">
        <v>3.78</v>
      </c>
      <c r="L78" s="197">
        <v>2.09</v>
      </c>
      <c r="M78" s="197">
        <v>0</v>
      </c>
      <c r="N78" s="197">
        <v>0.48</v>
      </c>
      <c r="O78" s="197">
        <v>1.62</v>
      </c>
      <c r="P78" s="197">
        <v>1.57</v>
      </c>
      <c r="Q78" s="197">
        <v>0.17</v>
      </c>
      <c r="R78" s="197">
        <v>0.21</v>
      </c>
      <c r="S78" s="197">
        <v>0.22</v>
      </c>
      <c r="T78" s="197">
        <v>0</v>
      </c>
      <c r="U78" s="197">
        <v>7.83</v>
      </c>
      <c r="V78" s="197">
        <v>0.14000000000000001</v>
      </c>
      <c r="W78" s="197">
        <v>0.34</v>
      </c>
      <c r="X78" s="197">
        <v>1.2</v>
      </c>
      <c r="Y78" s="197">
        <v>0</v>
      </c>
      <c r="Z78" s="197">
        <v>2.27</v>
      </c>
      <c r="AA78" s="197">
        <v>0.6</v>
      </c>
      <c r="AB78" s="197">
        <v>0</v>
      </c>
      <c r="AC78" s="197">
        <v>0.32</v>
      </c>
      <c r="AD78" s="197">
        <v>6.82</v>
      </c>
      <c r="AE78" s="197">
        <v>0</v>
      </c>
      <c r="AF78" s="197">
        <v>0</v>
      </c>
      <c r="AG78" s="197">
        <v>6.61</v>
      </c>
      <c r="AH78" s="197">
        <v>0</v>
      </c>
      <c r="AI78" s="197">
        <v>8.84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116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14</v>
      </c>
      <c r="K79" s="197">
        <v>4.1100000000000003</v>
      </c>
      <c r="L79" s="197">
        <v>2.09</v>
      </c>
      <c r="M79" s="197">
        <v>0</v>
      </c>
      <c r="N79" s="197">
        <v>0.48</v>
      </c>
      <c r="O79" s="197">
        <v>1.62</v>
      </c>
      <c r="P79" s="197">
        <v>1.58</v>
      </c>
      <c r="Q79" s="197">
        <v>0.17</v>
      </c>
      <c r="R79" s="197">
        <v>0.21</v>
      </c>
      <c r="S79" s="197">
        <v>0.22</v>
      </c>
      <c r="T79" s="197">
        <v>0</v>
      </c>
      <c r="U79" s="197">
        <v>7.83</v>
      </c>
      <c r="V79" s="197">
        <v>0.14000000000000001</v>
      </c>
      <c r="W79" s="197">
        <v>0.34</v>
      </c>
      <c r="X79" s="197">
        <v>1.2</v>
      </c>
      <c r="Y79" s="197">
        <v>0</v>
      </c>
      <c r="Z79" s="197">
        <v>2.27</v>
      </c>
      <c r="AA79" s="197">
        <v>0.6</v>
      </c>
      <c r="AB79" s="197">
        <v>0</v>
      </c>
      <c r="AC79" s="197">
        <v>0.32</v>
      </c>
      <c r="AD79" s="197">
        <v>6.82</v>
      </c>
      <c r="AE79" s="197">
        <v>0</v>
      </c>
      <c r="AF79" s="197">
        <v>0</v>
      </c>
      <c r="AG79" s="197">
        <v>6.16</v>
      </c>
      <c r="AH79" s="197">
        <v>0</v>
      </c>
      <c r="AI79" s="197">
        <v>8.84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116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8.5299999999999994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14.48</v>
      </c>
      <c r="K80" s="197">
        <v>3.92</v>
      </c>
      <c r="L80" s="197">
        <v>2.09</v>
      </c>
      <c r="M80" s="197">
        <v>0</v>
      </c>
      <c r="N80" s="197">
        <v>0.48</v>
      </c>
      <c r="O80" s="197">
        <v>1.62</v>
      </c>
      <c r="P80" s="197">
        <v>1.55</v>
      </c>
      <c r="Q80" s="197">
        <v>0.17</v>
      </c>
      <c r="R80" s="197">
        <v>0.21</v>
      </c>
      <c r="S80" s="197">
        <v>0.22</v>
      </c>
      <c r="T80" s="197">
        <v>0</v>
      </c>
      <c r="U80" s="197">
        <v>7.83</v>
      </c>
      <c r="V80" s="197">
        <v>0.14000000000000001</v>
      </c>
      <c r="W80" s="197">
        <v>0.34</v>
      </c>
      <c r="X80" s="197">
        <v>1.2</v>
      </c>
      <c r="Y80" s="197">
        <v>0</v>
      </c>
      <c r="Z80" s="197">
        <v>2.27</v>
      </c>
      <c r="AA80" s="197">
        <v>0.6</v>
      </c>
      <c r="AB80" s="197">
        <v>0</v>
      </c>
      <c r="AC80" s="197">
        <v>0.32</v>
      </c>
      <c r="AD80" s="197">
        <v>6.82</v>
      </c>
      <c r="AE80" s="197">
        <v>0</v>
      </c>
      <c r="AF80" s="197">
        <v>0</v>
      </c>
      <c r="AG80" s="197">
        <v>6.16</v>
      </c>
      <c r="AH80" s="197">
        <v>0</v>
      </c>
      <c r="AI80" s="197">
        <v>8.84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116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8.5299999999999994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14.48</v>
      </c>
      <c r="K81" s="197">
        <v>4.4000000000000004</v>
      </c>
      <c r="L81" s="197">
        <v>2.09</v>
      </c>
      <c r="M81" s="197">
        <v>0</v>
      </c>
      <c r="N81" s="197">
        <v>0.48</v>
      </c>
      <c r="O81" s="197">
        <v>1.62</v>
      </c>
      <c r="P81" s="197">
        <v>1.55</v>
      </c>
      <c r="Q81" s="197">
        <v>0.17</v>
      </c>
      <c r="R81" s="197">
        <v>0.21</v>
      </c>
      <c r="S81" s="197">
        <v>0.22</v>
      </c>
      <c r="T81" s="197">
        <v>0</v>
      </c>
      <c r="U81" s="197">
        <v>7.83</v>
      </c>
      <c r="V81" s="197">
        <v>0.14000000000000001</v>
      </c>
      <c r="W81" s="197">
        <v>0.39</v>
      </c>
      <c r="X81" s="197">
        <v>1.2</v>
      </c>
      <c r="Y81" s="197">
        <v>0</v>
      </c>
      <c r="Z81" s="197">
        <v>2.27</v>
      </c>
      <c r="AA81" s="197">
        <v>0.6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17.59</v>
      </c>
      <c r="AH81" s="197">
        <v>0</v>
      </c>
      <c r="AI81" s="197">
        <v>8.84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116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14.48</v>
      </c>
      <c r="K82" s="197">
        <v>4.5199999999999996</v>
      </c>
      <c r="L82" s="197">
        <v>2.09</v>
      </c>
      <c r="M82" s="197">
        <v>0</v>
      </c>
      <c r="N82" s="197">
        <v>0.48</v>
      </c>
      <c r="O82" s="197">
        <v>1.62</v>
      </c>
      <c r="P82" s="197">
        <v>1.55</v>
      </c>
      <c r="Q82" s="197">
        <v>0.17</v>
      </c>
      <c r="R82" s="197">
        <v>0.21</v>
      </c>
      <c r="S82" s="197">
        <v>0.22</v>
      </c>
      <c r="T82" s="197">
        <v>0</v>
      </c>
      <c r="U82" s="197">
        <v>7.83</v>
      </c>
      <c r="V82" s="197">
        <v>0.14000000000000001</v>
      </c>
      <c r="W82" s="197">
        <v>0.36</v>
      </c>
      <c r="X82" s="197">
        <v>1.2</v>
      </c>
      <c r="Y82" s="197">
        <v>0</v>
      </c>
      <c r="Z82" s="197">
        <v>2.27</v>
      </c>
      <c r="AA82" s="197">
        <v>0.6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17.59</v>
      </c>
      <c r="AH82" s="197">
        <v>0</v>
      </c>
      <c r="AI82" s="197">
        <v>8.84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116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8.5299999999999994</v>
      </c>
      <c r="E83" s="197">
        <v>0</v>
      </c>
      <c r="F83" s="197">
        <v>0</v>
      </c>
      <c r="G83" s="197">
        <v>16.27</v>
      </c>
      <c r="H83" s="197">
        <v>0</v>
      </c>
      <c r="I83" s="197">
        <v>0</v>
      </c>
      <c r="J83" s="197">
        <v>14.48</v>
      </c>
      <c r="K83" s="197">
        <v>4.6399999999999997</v>
      </c>
      <c r="L83" s="197">
        <v>2.09</v>
      </c>
      <c r="M83" s="197">
        <v>0</v>
      </c>
      <c r="N83" s="197">
        <v>0.48</v>
      </c>
      <c r="O83" s="197">
        <v>1.62</v>
      </c>
      <c r="P83" s="197">
        <v>1.55</v>
      </c>
      <c r="Q83" s="197">
        <v>0.17</v>
      </c>
      <c r="R83" s="197">
        <v>0.21</v>
      </c>
      <c r="S83" s="197">
        <v>0.22</v>
      </c>
      <c r="T83" s="197">
        <v>0</v>
      </c>
      <c r="U83" s="197">
        <v>7.83</v>
      </c>
      <c r="V83" s="197">
        <v>0.14000000000000001</v>
      </c>
      <c r="W83" s="197">
        <v>0.36</v>
      </c>
      <c r="X83" s="197">
        <v>1.2</v>
      </c>
      <c r="Y83" s="197">
        <v>0</v>
      </c>
      <c r="Z83" s="197">
        <v>2.27</v>
      </c>
      <c r="AA83" s="197">
        <v>0.6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17.59</v>
      </c>
      <c r="AH83" s="197">
        <v>0</v>
      </c>
      <c r="AI83" s="197">
        <v>8.84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116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8.5299999999999994</v>
      </c>
      <c r="E84" s="197">
        <v>0</v>
      </c>
      <c r="F84" s="197">
        <v>0</v>
      </c>
      <c r="G84" s="197">
        <v>16.27</v>
      </c>
      <c r="H84" s="197">
        <v>0</v>
      </c>
      <c r="I84" s="197">
        <v>0</v>
      </c>
      <c r="J84" s="197">
        <v>14.48</v>
      </c>
      <c r="K84" s="197">
        <v>4.7699999999999996</v>
      </c>
      <c r="L84" s="197">
        <v>2.09</v>
      </c>
      <c r="M84" s="197">
        <v>0</v>
      </c>
      <c r="N84" s="197">
        <v>0.48</v>
      </c>
      <c r="O84" s="197">
        <v>1.62</v>
      </c>
      <c r="P84" s="197">
        <v>1.55</v>
      </c>
      <c r="Q84" s="197">
        <v>0.17</v>
      </c>
      <c r="R84" s="197">
        <v>0.21</v>
      </c>
      <c r="S84" s="197">
        <v>0.22</v>
      </c>
      <c r="T84" s="197">
        <v>0</v>
      </c>
      <c r="U84" s="197">
        <v>7.83</v>
      </c>
      <c r="V84" s="197">
        <v>0.14000000000000001</v>
      </c>
      <c r="W84" s="197">
        <v>0.36</v>
      </c>
      <c r="X84" s="197">
        <v>1.2</v>
      </c>
      <c r="Y84" s="197">
        <v>0</v>
      </c>
      <c r="Z84" s="197">
        <v>2.27</v>
      </c>
      <c r="AA84" s="197">
        <v>0.6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17.59</v>
      </c>
      <c r="AH84" s="197">
        <v>0</v>
      </c>
      <c r="AI84" s="197">
        <v>8.84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116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8.5299999999999994</v>
      </c>
      <c r="E85" s="197">
        <v>0</v>
      </c>
      <c r="F85" s="197">
        <v>0</v>
      </c>
      <c r="G85" s="197">
        <v>16.41</v>
      </c>
      <c r="H85" s="197">
        <v>0</v>
      </c>
      <c r="I85" s="197">
        <v>0</v>
      </c>
      <c r="J85" s="197">
        <v>14.48</v>
      </c>
      <c r="K85" s="197">
        <v>4.8899999999999997</v>
      </c>
      <c r="L85" s="197">
        <v>2.09</v>
      </c>
      <c r="M85" s="197">
        <v>0</v>
      </c>
      <c r="N85" s="197">
        <v>0.48</v>
      </c>
      <c r="O85" s="197">
        <v>1.62</v>
      </c>
      <c r="P85" s="197">
        <v>1.55</v>
      </c>
      <c r="Q85" s="197">
        <v>0.17</v>
      </c>
      <c r="R85" s="197">
        <v>0.21</v>
      </c>
      <c r="S85" s="197">
        <v>0.22</v>
      </c>
      <c r="T85" s="197">
        <v>0</v>
      </c>
      <c r="U85" s="197">
        <v>7.83</v>
      </c>
      <c r="V85" s="197">
        <v>0.14000000000000001</v>
      </c>
      <c r="W85" s="197">
        <v>0.36</v>
      </c>
      <c r="X85" s="197">
        <v>1.2</v>
      </c>
      <c r="Y85" s="197">
        <v>0</v>
      </c>
      <c r="Z85" s="197">
        <v>2.27</v>
      </c>
      <c r="AA85" s="197">
        <v>0.6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17.59</v>
      </c>
      <c r="AH85" s="197">
        <v>0</v>
      </c>
      <c r="AI85" s="197">
        <v>8.84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116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8.5299999999999994</v>
      </c>
      <c r="E86" s="197">
        <v>0</v>
      </c>
      <c r="F86" s="197">
        <v>0</v>
      </c>
      <c r="G86" s="197">
        <v>16.41</v>
      </c>
      <c r="H86" s="197">
        <v>0</v>
      </c>
      <c r="I86" s="197">
        <v>0</v>
      </c>
      <c r="J86" s="197">
        <v>14.48</v>
      </c>
      <c r="K86" s="197">
        <v>5.0199999999999996</v>
      </c>
      <c r="L86" s="197">
        <v>2.09</v>
      </c>
      <c r="M86" s="197">
        <v>0</v>
      </c>
      <c r="N86" s="197">
        <v>0.48</v>
      </c>
      <c r="O86" s="197">
        <v>1.62</v>
      </c>
      <c r="P86" s="197">
        <v>1.55</v>
      </c>
      <c r="Q86" s="197">
        <v>0.17</v>
      </c>
      <c r="R86" s="197">
        <v>0.21</v>
      </c>
      <c r="S86" s="197">
        <v>0.22</v>
      </c>
      <c r="T86" s="197">
        <v>0</v>
      </c>
      <c r="U86" s="197">
        <v>7.83</v>
      </c>
      <c r="V86" s="197">
        <v>0.14000000000000001</v>
      </c>
      <c r="W86" s="197">
        <v>0.36</v>
      </c>
      <c r="X86" s="197">
        <v>1.2</v>
      </c>
      <c r="Y86" s="197">
        <v>0</v>
      </c>
      <c r="Z86" s="197">
        <v>2.27</v>
      </c>
      <c r="AA86" s="197">
        <v>0.6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17.59</v>
      </c>
      <c r="AH86" s="197">
        <v>0</v>
      </c>
      <c r="AI86" s="197">
        <v>8.84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116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8.5299999999999994</v>
      </c>
      <c r="E87" s="197">
        <v>0</v>
      </c>
      <c r="F87" s="197">
        <v>0</v>
      </c>
      <c r="G87" s="197">
        <v>16.55</v>
      </c>
      <c r="H87" s="197">
        <v>0</v>
      </c>
      <c r="I87" s="197">
        <v>0</v>
      </c>
      <c r="J87" s="197">
        <v>14.48</v>
      </c>
      <c r="K87" s="197">
        <v>5.14</v>
      </c>
      <c r="L87" s="197">
        <v>2.09</v>
      </c>
      <c r="M87" s="197">
        <v>0</v>
      </c>
      <c r="N87" s="197">
        <v>0.48</v>
      </c>
      <c r="O87" s="197">
        <v>1.62</v>
      </c>
      <c r="P87" s="197">
        <v>1.55</v>
      </c>
      <c r="Q87" s="197">
        <v>0.17</v>
      </c>
      <c r="R87" s="197">
        <v>0.21</v>
      </c>
      <c r="S87" s="197">
        <v>0.22</v>
      </c>
      <c r="T87" s="197">
        <v>0</v>
      </c>
      <c r="U87" s="197">
        <v>7.83</v>
      </c>
      <c r="V87" s="197">
        <v>0.14000000000000001</v>
      </c>
      <c r="W87" s="197">
        <v>0.36</v>
      </c>
      <c r="X87" s="197">
        <v>1.2</v>
      </c>
      <c r="Y87" s="197">
        <v>0</v>
      </c>
      <c r="Z87" s="197">
        <v>2.27</v>
      </c>
      <c r="AA87" s="197">
        <v>0.6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17.59</v>
      </c>
      <c r="AH87" s="197">
        <v>0</v>
      </c>
      <c r="AI87" s="197">
        <v>8.84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116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8.5299999999999994</v>
      </c>
      <c r="E88" s="197">
        <v>0</v>
      </c>
      <c r="F88" s="197">
        <v>0</v>
      </c>
      <c r="G88" s="197">
        <v>16.55</v>
      </c>
      <c r="H88" s="197">
        <v>0</v>
      </c>
      <c r="I88" s="197">
        <v>0</v>
      </c>
      <c r="J88" s="197">
        <v>14.48</v>
      </c>
      <c r="K88" s="197">
        <v>5.26</v>
      </c>
      <c r="L88" s="197">
        <v>2.09</v>
      </c>
      <c r="M88" s="197">
        <v>0</v>
      </c>
      <c r="N88" s="197">
        <v>0.48</v>
      </c>
      <c r="O88" s="197">
        <v>1.62</v>
      </c>
      <c r="P88" s="197">
        <v>1.55</v>
      </c>
      <c r="Q88" s="197">
        <v>0.17</v>
      </c>
      <c r="R88" s="197">
        <v>0.21</v>
      </c>
      <c r="S88" s="197">
        <v>0.22</v>
      </c>
      <c r="T88" s="197">
        <v>0</v>
      </c>
      <c r="U88" s="197">
        <v>7.83</v>
      </c>
      <c r="V88" s="197">
        <v>0.14000000000000001</v>
      </c>
      <c r="W88" s="197">
        <v>0.36</v>
      </c>
      <c r="X88" s="197">
        <v>1.2</v>
      </c>
      <c r="Y88" s="197">
        <v>0</v>
      </c>
      <c r="Z88" s="197">
        <v>2.27</v>
      </c>
      <c r="AA88" s="197">
        <v>0.6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17.59</v>
      </c>
      <c r="AH88" s="197">
        <v>0</v>
      </c>
      <c r="AI88" s="197">
        <v>8.84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116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3.83</v>
      </c>
      <c r="E89" s="197">
        <v>0</v>
      </c>
      <c r="F89" s="197">
        <v>0</v>
      </c>
      <c r="G89" s="197">
        <v>0.8</v>
      </c>
      <c r="H89" s="197">
        <v>0</v>
      </c>
      <c r="I89" s="197">
        <v>0</v>
      </c>
      <c r="J89" s="197">
        <v>14.48</v>
      </c>
      <c r="K89" s="197">
        <v>5.39</v>
      </c>
      <c r="L89" s="197">
        <v>2.09</v>
      </c>
      <c r="M89" s="197">
        <v>0</v>
      </c>
      <c r="N89" s="197">
        <v>0.48</v>
      </c>
      <c r="O89" s="197">
        <v>1.62</v>
      </c>
      <c r="P89" s="197">
        <v>2.06</v>
      </c>
      <c r="Q89" s="197">
        <v>0.17</v>
      </c>
      <c r="R89" s="197">
        <v>0.21</v>
      </c>
      <c r="S89" s="197">
        <v>0.22</v>
      </c>
      <c r="T89" s="197">
        <v>0</v>
      </c>
      <c r="U89" s="197">
        <v>7.83</v>
      </c>
      <c r="V89" s="197">
        <v>0.14000000000000001</v>
      </c>
      <c r="W89" s="197">
        <v>0.36</v>
      </c>
      <c r="X89" s="197">
        <v>1.2</v>
      </c>
      <c r="Y89" s="197">
        <v>0</v>
      </c>
      <c r="Z89" s="197">
        <v>2.27</v>
      </c>
      <c r="AA89" s="197">
        <v>0.6</v>
      </c>
      <c r="AB89" s="197">
        <v>0</v>
      </c>
      <c r="AC89" s="197">
        <v>0</v>
      </c>
      <c r="AD89" s="197">
        <v>6.82</v>
      </c>
      <c r="AE89" s="197">
        <v>0</v>
      </c>
      <c r="AF89" s="197">
        <v>0</v>
      </c>
      <c r="AG89" s="197">
        <v>5.24</v>
      </c>
      <c r="AH89" s="197">
        <v>0</v>
      </c>
      <c r="AI89" s="197">
        <v>8.84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116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0.27</v>
      </c>
      <c r="E90" s="197">
        <v>0</v>
      </c>
      <c r="F90" s="197">
        <v>0</v>
      </c>
      <c r="G90" s="197">
        <v>0.8</v>
      </c>
      <c r="H90" s="197">
        <v>0</v>
      </c>
      <c r="I90" s="197">
        <v>0</v>
      </c>
      <c r="J90" s="197">
        <v>14.48</v>
      </c>
      <c r="K90" s="197">
        <v>5.27</v>
      </c>
      <c r="L90" s="197">
        <v>2.09</v>
      </c>
      <c r="M90" s="197">
        <v>0</v>
      </c>
      <c r="N90" s="197">
        <v>0.48</v>
      </c>
      <c r="O90" s="197">
        <v>1.62</v>
      </c>
      <c r="P90" s="197">
        <v>1.64</v>
      </c>
      <c r="Q90" s="197">
        <v>0.17</v>
      </c>
      <c r="R90" s="197">
        <v>0.21</v>
      </c>
      <c r="S90" s="197">
        <v>0.22</v>
      </c>
      <c r="T90" s="197">
        <v>0</v>
      </c>
      <c r="U90" s="197">
        <v>7.83</v>
      </c>
      <c r="V90" s="197">
        <v>0.14000000000000001</v>
      </c>
      <c r="W90" s="197">
        <v>0.36</v>
      </c>
      <c r="X90" s="197">
        <v>1.2</v>
      </c>
      <c r="Y90" s="197">
        <v>0</v>
      </c>
      <c r="Z90" s="197">
        <v>2.27</v>
      </c>
      <c r="AA90" s="197">
        <v>0.6</v>
      </c>
      <c r="AB90" s="197">
        <v>0</v>
      </c>
      <c r="AC90" s="197">
        <v>0</v>
      </c>
      <c r="AD90" s="197">
        <v>6.82</v>
      </c>
      <c r="AE90" s="197">
        <v>0</v>
      </c>
      <c r="AF90" s="197">
        <v>0</v>
      </c>
      <c r="AG90" s="197">
        <v>5.24</v>
      </c>
      <c r="AH90" s="197">
        <v>0</v>
      </c>
      <c r="AI90" s="197">
        <v>8.84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116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1.45</v>
      </c>
      <c r="E91" s="197">
        <v>0</v>
      </c>
      <c r="F91" s="197">
        <v>0</v>
      </c>
      <c r="G91" s="197">
        <v>5.7</v>
      </c>
      <c r="H91" s="197">
        <v>0</v>
      </c>
      <c r="I91" s="197">
        <v>0</v>
      </c>
      <c r="J91" s="197">
        <v>9.89</v>
      </c>
      <c r="K91" s="197">
        <v>5.27</v>
      </c>
      <c r="L91" s="197">
        <v>2.09</v>
      </c>
      <c r="M91" s="197">
        <v>0</v>
      </c>
      <c r="N91" s="197">
        <v>0.48</v>
      </c>
      <c r="O91" s="197">
        <v>1.62</v>
      </c>
      <c r="P91" s="197">
        <v>1.64</v>
      </c>
      <c r="Q91" s="197">
        <v>0.17</v>
      </c>
      <c r="R91" s="197">
        <v>0.21</v>
      </c>
      <c r="S91" s="197">
        <v>0.22</v>
      </c>
      <c r="T91" s="197">
        <v>0</v>
      </c>
      <c r="U91" s="197">
        <v>7.83</v>
      </c>
      <c r="V91" s="197">
        <v>0.14000000000000001</v>
      </c>
      <c r="W91" s="197">
        <v>0.36</v>
      </c>
      <c r="X91" s="197">
        <v>1.2</v>
      </c>
      <c r="Y91" s="197">
        <v>0</v>
      </c>
      <c r="Z91" s="197">
        <v>2.27</v>
      </c>
      <c r="AA91" s="197">
        <v>0.6</v>
      </c>
      <c r="AB91" s="197">
        <v>0</v>
      </c>
      <c r="AC91" s="197">
        <v>0</v>
      </c>
      <c r="AD91" s="197">
        <v>6.82</v>
      </c>
      <c r="AE91" s="197">
        <v>0</v>
      </c>
      <c r="AF91" s="197">
        <v>0</v>
      </c>
      <c r="AG91" s="197">
        <v>5</v>
      </c>
      <c r="AH91" s="197">
        <v>0</v>
      </c>
      <c r="AI91" s="197">
        <v>8.84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132.57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0.19</v>
      </c>
      <c r="E92" s="197">
        <v>0</v>
      </c>
      <c r="F92" s="197">
        <v>0</v>
      </c>
      <c r="G92" s="197">
        <v>5.7</v>
      </c>
      <c r="H92" s="197">
        <v>0</v>
      </c>
      <c r="I92" s="197">
        <v>0</v>
      </c>
      <c r="J92" s="197">
        <v>5.66</v>
      </c>
      <c r="K92" s="197">
        <v>5.27</v>
      </c>
      <c r="L92" s="197">
        <v>2.09</v>
      </c>
      <c r="M92" s="197">
        <v>0</v>
      </c>
      <c r="N92" s="197">
        <v>0.48</v>
      </c>
      <c r="O92" s="197">
        <v>1.62</v>
      </c>
      <c r="P92" s="197">
        <v>1.64</v>
      </c>
      <c r="Q92" s="197">
        <v>0.17</v>
      </c>
      <c r="R92" s="197">
        <v>0.21</v>
      </c>
      <c r="S92" s="197">
        <v>0.22</v>
      </c>
      <c r="T92" s="197">
        <v>0</v>
      </c>
      <c r="U92" s="197">
        <v>7.83</v>
      </c>
      <c r="V92" s="197">
        <v>0.14000000000000001</v>
      </c>
      <c r="W92" s="197">
        <v>0.36</v>
      </c>
      <c r="X92" s="197">
        <v>1.2</v>
      </c>
      <c r="Y92" s="197">
        <v>0</v>
      </c>
      <c r="Z92" s="197">
        <v>2.27</v>
      </c>
      <c r="AA92" s="197">
        <v>0.6</v>
      </c>
      <c r="AB92" s="197">
        <v>0</v>
      </c>
      <c r="AC92" s="197">
        <v>0</v>
      </c>
      <c r="AD92" s="197">
        <v>6.82</v>
      </c>
      <c r="AE92" s="197">
        <v>0</v>
      </c>
      <c r="AF92" s="197">
        <v>0</v>
      </c>
      <c r="AG92" s="197">
        <v>5</v>
      </c>
      <c r="AH92" s="197">
        <v>0</v>
      </c>
      <c r="AI92" s="197">
        <v>8.84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133.02000000000001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0.28000000000000003</v>
      </c>
      <c r="H93" s="197">
        <v>0</v>
      </c>
      <c r="I93" s="197">
        <v>0</v>
      </c>
      <c r="J93" s="197">
        <v>0</v>
      </c>
      <c r="K93" s="197">
        <v>5.27</v>
      </c>
      <c r="L93" s="197">
        <v>2.09</v>
      </c>
      <c r="M93" s="197">
        <v>0</v>
      </c>
      <c r="N93" s="197">
        <v>0.48</v>
      </c>
      <c r="O93" s="197">
        <v>1.62</v>
      </c>
      <c r="P93" s="197">
        <v>1.64</v>
      </c>
      <c r="Q93" s="197">
        <v>0.17</v>
      </c>
      <c r="R93" s="197">
        <v>0.21</v>
      </c>
      <c r="S93" s="197">
        <v>0.22</v>
      </c>
      <c r="T93" s="197">
        <v>0</v>
      </c>
      <c r="U93" s="197">
        <v>7.83</v>
      </c>
      <c r="V93" s="197">
        <v>0.14000000000000001</v>
      </c>
      <c r="W93" s="197">
        <v>0.36</v>
      </c>
      <c r="X93" s="197">
        <v>1.2</v>
      </c>
      <c r="Y93" s="197">
        <v>0</v>
      </c>
      <c r="Z93" s="197">
        <v>2.27</v>
      </c>
      <c r="AA93" s="197">
        <v>0.6</v>
      </c>
      <c r="AB93" s="197">
        <v>0</v>
      </c>
      <c r="AC93" s="197">
        <v>0</v>
      </c>
      <c r="AD93" s="197">
        <v>6.82</v>
      </c>
      <c r="AE93" s="197">
        <v>0</v>
      </c>
      <c r="AF93" s="197">
        <v>0</v>
      </c>
      <c r="AG93" s="197">
        <v>5</v>
      </c>
      <c r="AH93" s="197">
        <v>0</v>
      </c>
      <c r="AI93" s="197">
        <v>8.84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137.72999999999999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0.28000000000000003</v>
      </c>
      <c r="H94" s="197">
        <v>0</v>
      </c>
      <c r="I94" s="197">
        <v>0</v>
      </c>
      <c r="J94" s="197">
        <v>0</v>
      </c>
      <c r="K94" s="197">
        <v>5.27</v>
      </c>
      <c r="L94" s="197">
        <v>2.09</v>
      </c>
      <c r="M94" s="197">
        <v>0</v>
      </c>
      <c r="N94" s="197">
        <v>0.48</v>
      </c>
      <c r="O94" s="197">
        <v>1.62</v>
      </c>
      <c r="P94" s="197">
        <v>1.64</v>
      </c>
      <c r="Q94" s="197">
        <v>0.17</v>
      </c>
      <c r="R94" s="197">
        <v>0.21</v>
      </c>
      <c r="S94" s="197">
        <v>0.22</v>
      </c>
      <c r="T94" s="197">
        <v>0</v>
      </c>
      <c r="U94" s="197">
        <v>7.83</v>
      </c>
      <c r="V94" s="197">
        <v>0.14000000000000001</v>
      </c>
      <c r="W94" s="197">
        <v>0.36</v>
      </c>
      <c r="X94" s="197">
        <v>1.2</v>
      </c>
      <c r="Y94" s="197">
        <v>0</v>
      </c>
      <c r="Z94" s="197">
        <v>2.27</v>
      </c>
      <c r="AA94" s="197">
        <v>0.6</v>
      </c>
      <c r="AB94" s="197">
        <v>0</v>
      </c>
      <c r="AC94" s="197">
        <v>0</v>
      </c>
      <c r="AD94" s="197">
        <v>6.82</v>
      </c>
      <c r="AE94" s="197">
        <v>0</v>
      </c>
      <c r="AF94" s="197">
        <v>0</v>
      </c>
      <c r="AG94" s="197">
        <v>5</v>
      </c>
      <c r="AH94" s="197">
        <v>0</v>
      </c>
      <c r="AI94" s="197">
        <v>8.84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139.94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0.28000000000000003</v>
      </c>
      <c r="H95" s="197">
        <v>0</v>
      </c>
      <c r="I95" s="197">
        <v>0</v>
      </c>
      <c r="J95" s="197">
        <v>0</v>
      </c>
      <c r="K95" s="197">
        <v>5.27</v>
      </c>
      <c r="L95" s="197">
        <v>2.09</v>
      </c>
      <c r="M95" s="197">
        <v>0</v>
      </c>
      <c r="N95" s="197">
        <v>0.48</v>
      </c>
      <c r="O95" s="197">
        <v>1.62</v>
      </c>
      <c r="P95" s="197">
        <v>1.64</v>
      </c>
      <c r="Q95" s="197">
        <v>0.17</v>
      </c>
      <c r="R95" s="197">
        <v>0.21</v>
      </c>
      <c r="S95" s="197">
        <v>0.22</v>
      </c>
      <c r="T95" s="197">
        <v>0</v>
      </c>
      <c r="U95" s="197">
        <v>7.83</v>
      </c>
      <c r="V95" s="197">
        <v>0.14000000000000001</v>
      </c>
      <c r="W95" s="197">
        <v>0.36</v>
      </c>
      <c r="X95" s="197">
        <v>1.2</v>
      </c>
      <c r="Y95" s="197">
        <v>0</v>
      </c>
      <c r="Z95" s="197">
        <v>2.27</v>
      </c>
      <c r="AA95" s="197">
        <v>18.8</v>
      </c>
      <c r="AB95" s="197">
        <v>0</v>
      </c>
      <c r="AC95" s="197">
        <v>0</v>
      </c>
      <c r="AD95" s="197">
        <v>6.82</v>
      </c>
      <c r="AE95" s="197">
        <v>0</v>
      </c>
      <c r="AF95" s="197">
        <v>0</v>
      </c>
      <c r="AG95" s="197">
        <v>4.7699999999999996</v>
      </c>
      <c r="AH95" s="197">
        <v>0</v>
      </c>
      <c r="AI95" s="197">
        <v>8.84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127.35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0.28000000000000003</v>
      </c>
      <c r="H96" s="197">
        <v>0</v>
      </c>
      <c r="I96" s="197">
        <v>0</v>
      </c>
      <c r="J96" s="197">
        <v>0</v>
      </c>
      <c r="K96" s="197">
        <v>5.27</v>
      </c>
      <c r="L96" s="197">
        <v>2.09</v>
      </c>
      <c r="M96" s="197">
        <v>0</v>
      </c>
      <c r="N96" s="197">
        <v>0.48</v>
      </c>
      <c r="O96" s="197">
        <v>1.62</v>
      </c>
      <c r="P96" s="197">
        <v>1.64</v>
      </c>
      <c r="Q96" s="197">
        <v>0.17</v>
      </c>
      <c r="R96" s="197">
        <v>0.21</v>
      </c>
      <c r="S96" s="197">
        <v>0.22</v>
      </c>
      <c r="T96" s="197">
        <v>0</v>
      </c>
      <c r="U96" s="197">
        <v>7.83</v>
      </c>
      <c r="V96" s="197">
        <v>0.14000000000000001</v>
      </c>
      <c r="W96" s="197">
        <v>0.36</v>
      </c>
      <c r="X96" s="197">
        <v>1.2</v>
      </c>
      <c r="Y96" s="197">
        <v>0</v>
      </c>
      <c r="Z96" s="197">
        <v>2.27</v>
      </c>
      <c r="AA96" s="197">
        <v>18.8</v>
      </c>
      <c r="AB96" s="197">
        <v>0</v>
      </c>
      <c r="AC96" s="197">
        <v>0</v>
      </c>
      <c r="AD96" s="197">
        <v>6.82</v>
      </c>
      <c r="AE96" s="197">
        <v>0</v>
      </c>
      <c r="AF96" s="197">
        <v>0</v>
      </c>
      <c r="AG96" s="197">
        <v>4.5199999999999996</v>
      </c>
      <c r="AH96" s="197">
        <v>0</v>
      </c>
      <c r="AI96" s="197">
        <v>8.84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125.46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0.28000000000000003</v>
      </c>
      <c r="H97" s="197">
        <v>0</v>
      </c>
      <c r="I97" s="197">
        <v>0</v>
      </c>
      <c r="J97" s="197">
        <v>0</v>
      </c>
      <c r="K97" s="197">
        <v>5.27</v>
      </c>
      <c r="L97" s="197">
        <v>2.09</v>
      </c>
      <c r="M97" s="197">
        <v>0</v>
      </c>
      <c r="N97" s="197">
        <v>0.48</v>
      </c>
      <c r="O97" s="197">
        <v>1.62</v>
      </c>
      <c r="P97" s="197">
        <v>1.64</v>
      </c>
      <c r="Q97" s="197">
        <v>0.17</v>
      </c>
      <c r="R97" s="197">
        <v>0.21</v>
      </c>
      <c r="S97" s="197">
        <v>0.22</v>
      </c>
      <c r="T97" s="197">
        <v>0</v>
      </c>
      <c r="U97" s="197">
        <v>7.83</v>
      </c>
      <c r="V97" s="197">
        <v>0.14000000000000001</v>
      </c>
      <c r="W97" s="197">
        <v>0.36</v>
      </c>
      <c r="X97" s="197">
        <v>1.2</v>
      </c>
      <c r="Y97" s="197">
        <v>0</v>
      </c>
      <c r="Z97" s="197">
        <v>2.27</v>
      </c>
      <c r="AA97" s="197">
        <v>18.8</v>
      </c>
      <c r="AB97" s="197">
        <v>0</v>
      </c>
      <c r="AC97" s="197">
        <v>0</v>
      </c>
      <c r="AD97" s="197">
        <v>6.82</v>
      </c>
      <c r="AE97" s="197">
        <v>0</v>
      </c>
      <c r="AF97" s="197">
        <v>0</v>
      </c>
      <c r="AG97" s="197">
        <v>4.29</v>
      </c>
      <c r="AH97" s="197">
        <v>0</v>
      </c>
      <c r="AI97" s="197">
        <v>8.84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123.16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0.28000000000000003</v>
      </c>
      <c r="H98" s="197">
        <v>0</v>
      </c>
      <c r="I98" s="197">
        <v>0</v>
      </c>
      <c r="J98" s="197">
        <v>0</v>
      </c>
      <c r="K98" s="197">
        <v>5.27</v>
      </c>
      <c r="L98" s="197">
        <v>2.09</v>
      </c>
      <c r="M98" s="197">
        <v>0</v>
      </c>
      <c r="N98" s="197">
        <v>0.48</v>
      </c>
      <c r="O98" s="197">
        <v>1.62</v>
      </c>
      <c r="P98" s="197">
        <v>1.64</v>
      </c>
      <c r="Q98" s="197">
        <v>0.17</v>
      </c>
      <c r="R98" s="197">
        <v>0.21</v>
      </c>
      <c r="S98" s="197">
        <v>0.22</v>
      </c>
      <c r="T98" s="197">
        <v>0</v>
      </c>
      <c r="U98" s="197">
        <v>7.83</v>
      </c>
      <c r="V98" s="197">
        <v>0.14000000000000001</v>
      </c>
      <c r="W98" s="197">
        <v>0.36</v>
      </c>
      <c r="X98" s="197">
        <v>1.2</v>
      </c>
      <c r="Y98" s="197">
        <v>0</v>
      </c>
      <c r="Z98" s="197">
        <v>2.27</v>
      </c>
      <c r="AA98" s="197">
        <v>18.8</v>
      </c>
      <c r="AB98" s="197">
        <v>0</v>
      </c>
      <c r="AC98" s="197">
        <v>0</v>
      </c>
      <c r="AD98" s="197">
        <v>6.82</v>
      </c>
      <c r="AE98" s="197">
        <v>0</v>
      </c>
      <c r="AF98" s="197">
        <v>0</v>
      </c>
      <c r="AG98" s="197">
        <v>4.29</v>
      </c>
      <c r="AH98" s="197">
        <v>0</v>
      </c>
      <c r="AI98" s="197">
        <v>8.84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129.36000000000001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0.18160749999999967</v>
      </c>
      <c r="E99">
        <f t="shared" si="0"/>
        <v>0</v>
      </c>
      <c r="F99">
        <f t="shared" si="0"/>
        <v>0</v>
      </c>
      <c r="G99">
        <f t="shared" si="0"/>
        <v>0.3364950000000001</v>
      </c>
      <c r="H99">
        <f t="shared" si="0"/>
        <v>0</v>
      </c>
      <c r="I99">
        <f t="shared" si="0"/>
        <v>0</v>
      </c>
      <c r="J99">
        <f t="shared" si="0"/>
        <v>0.38992500000000013</v>
      </c>
      <c r="K99">
        <f t="shared" si="0"/>
        <v>0.11506999999999992</v>
      </c>
      <c r="L99">
        <f t="shared" si="0"/>
        <v>5.0160000000000066E-2</v>
      </c>
      <c r="M99">
        <f t="shared" si="0"/>
        <v>0</v>
      </c>
      <c r="N99">
        <f t="shared" si="0"/>
        <v>1.1519999999999983E-2</v>
      </c>
      <c r="O99">
        <f t="shared" si="0"/>
        <v>3.8880000000000053E-2</v>
      </c>
      <c r="P99">
        <f t="shared" si="0"/>
        <v>3.8290000000000018E-2</v>
      </c>
      <c r="Q99">
        <f t="shared" si="0"/>
        <v>4.0424999999999992E-3</v>
      </c>
      <c r="R99">
        <f t="shared" si="0"/>
        <v>5.0400000000000115E-3</v>
      </c>
      <c r="S99">
        <f t="shared" si="0"/>
        <v>5.2799999999999982E-3</v>
      </c>
      <c r="T99">
        <f t="shared" si="0"/>
        <v>0</v>
      </c>
      <c r="U99">
        <f t="shared" si="0"/>
        <v>0.18792000000000023</v>
      </c>
      <c r="V99">
        <f t="shared" si="0"/>
        <v>3.2275000000000038E-3</v>
      </c>
      <c r="W99">
        <f t="shared" si="0"/>
        <v>8.7825000000000004E-3</v>
      </c>
      <c r="X99">
        <f t="shared" si="0"/>
        <v>2.8800000000000048E-2</v>
      </c>
      <c r="Y99">
        <f t="shared" si="0"/>
        <v>0</v>
      </c>
      <c r="Z99">
        <f t="shared" si="0"/>
        <v>5.4480000000000084E-2</v>
      </c>
      <c r="AA99">
        <f t="shared" si="0"/>
        <v>3.2600000000000025E-2</v>
      </c>
      <c r="AB99">
        <f t="shared" si="0"/>
        <v>0</v>
      </c>
      <c r="AC99">
        <f t="shared" si="0"/>
        <v>1.7669999999999991E-2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0.3245424999999999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3.1366900000000006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6.06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21.89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6.06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21.89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6.06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21.89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6.06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21.89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6.06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21.89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6.06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21.89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6.06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21.89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6.06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21.89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6.06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21.89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6.73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21.89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6.73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21.89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6.73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21.89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6.73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21.89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6.73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21.89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6.06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21.89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6.06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21.89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6.06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21.89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6.06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21.89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6.06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21.89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6.06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21.89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6.06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21.89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6.06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21.89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6.06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21.89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6.06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21.89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6.06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21.89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6.06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21.89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6.06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21.89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6.06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21.89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6.06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21.89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6.06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21.89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6.58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21.89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6.58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21.89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6.58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21.89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6.58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21.89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6.58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21.89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6.58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21.89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6.71</v>
      </c>
      <c r="AH39" s="197">
        <v>0</v>
      </c>
      <c r="AI39" s="197">
        <v>3.33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21.89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6.71</v>
      </c>
      <c r="AH40" s="197">
        <v>0</v>
      </c>
      <c r="AI40" s="197">
        <v>3.33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21.89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6.71</v>
      </c>
      <c r="AH41" s="197">
        <v>0</v>
      </c>
      <c r="AI41" s="197">
        <v>3.33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21.89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6.71</v>
      </c>
      <c r="AH42" s="197">
        <v>0</v>
      </c>
      <c r="AI42" s="197">
        <v>3.33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21.89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6.71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21.43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6.71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21.43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6.71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21.43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6.71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21.43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6.93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21.43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6.93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21.43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6.93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21.43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6.93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21.43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3.14</v>
      </c>
      <c r="AH51" s="197">
        <v>0</v>
      </c>
      <c r="AI51" s="197">
        <v>3.33</v>
      </c>
      <c r="AJ51" s="197">
        <v>0</v>
      </c>
      <c r="AK51" s="197">
        <v>0.74</v>
      </c>
      <c r="AL51" s="197">
        <v>0</v>
      </c>
      <c r="AM51" s="197">
        <v>0</v>
      </c>
      <c r="AN51" s="197">
        <v>0</v>
      </c>
      <c r="AO51" s="197">
        <v>21.43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3.14</v>
      </c>
      <c r="AH52" s="197">
        <v>0</v>
      </c>
      <c r="AI52" s="197">
        <v>3.33</v>
      </c>
      <c r="AJ52" s="197">
        <v>0</v>
      </c>
      <c r="AK52" s="197">
        <v>0.74</v>
      </c>
      <c r="AL52" s="197">
        <v>0</v>
      </c>
      <c r="AM52" s="197">
        <v>0</v>
      </c>
      <c r="AN52" s="197">
        <v>0</v>
      </c>
      <c r="AO52" s="197">
        <v>21.43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3.14</v>
      </c>
      <c r="AH53" s="197">
        <v>0</v>
      </c>
      <c r="AI53" s="197">
        <v>3.33</v>
      </c>
      <c r="AJ53" s="197">
        <v>0</v>
      </c>
      <c r="AK53" s="197">
        <v>0.74</v>
      </c>
      <c r="AL53" s="197">
        <v>0</v>
      </c>
      <c r="AM53" s="197">
        <v>0</v>
      </c>
      <c r="AN53" s="197">
        <v>0</v>
      </c>
      <c r="AO53" s="197">
        <v>21.43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3.14</v>
      </c>
      <c r="AH54" s="197">
        <v>0</v>
      </c>
      <c r="AI54" s="197">
        <v>3.33</v>
      </c>
      <c r="AJ54" s="197">
        <v>0</v>
      </c>
      <c r="AK54" s="197">
        <v>0.74</v>
      </c>
      <c r="AL54" s="197">
        <v>0</v>
      </c>
      <c r="AM54" s="197">
        <v>0</v>
      </c>
      <c r="AN54" s="197">
        <v>0</v>
      </c>
      <c r="AO54" s="197">
        <v>21.43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3.23</v>
      </c>
      <c r="AH55" s="197">
        <v>0</v>
      </c>
      <c r="AI55" s="197">
        <v>3.33</v>
      </c>
      <c r="AJ55" s="197">
        <v>0</v>
      </c>
      <c r="AK55" s="197">
        <v>0.74</v>
      </c>
      <c r="AL55" s="197">
        <v>0</v>
      </c>
      <c r="AM55" s="197">
        <v>0</v>
      </c>
      <c r="AN55" s="197">
        <v>0</v>
      </c>
      <c r="AO55" s="197">
        <v>21.43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4.1399999999999997</v>
      </c>
      <c r="AH56" s="197">
        <v>0</v>
      </c>
      <c r="AI56" s="197">
        <v>3.33</v>
      </c>
      <c r="AJ56" s="197">
        <v>0</v>
      </c>
      <c r="AK56" s="197">
        <v>0.74</v>
      </c>
      <c r="AL56" s="197">
        <v>0</v>
      </c>
      <c r="AM56" s="197">
        <v>0</v>
      </c>
      <c r="AN56" s="197">
        <v>0</v>
      </c>
      <c r="AO56" s="197">
        <v>21.43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4.1399999999999997</v>
      </c>
      <c r="AH57" s="197">
        <v>0</v>
      </c>
      <c r="AI57" s="197">
        <v>3.33</v>
      </c>
      <c r="AJ57" s="197">
        <v>0</v>
      </c>
      <c r="AK57" s="197">
        <v>0.74</v>
      </c>
      <c r="AL57" s="197">
        <v>0</v>
      </c>
      <c r="AM57" s="197">
        <v>0</v>
      </c>
      <c r="AN57" s="197">
        <v>0</v>
      </c>
      <c r="AO57" s="197">
        <v>21.43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3.23</v>
      </c>
      <c r="AH58" s="197">
        <v>0</v>
      </c>
      <c r="AI58" s="197">
        <v>3.33</v>
      </c>
      <c r="AJ58" s="197">
        <v>0</v>
      </c>
      <c r="AK58" s="197">
        <v>0.74</v>
      </c>
      <c r="AL58" s="197">
        <v>0</v>
      </c>
      <c r="AM58" s="197">
        <v>0</v>
      </c>
      <c r="AN58" s="197">
        <v>0</v>
      </c>
      <c r="AO58" s="197">
        <v>21.43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-2.81</v>
      </c>
      <c r="AH59" s="197">
        <v>0</v>
      </c>
      <c r="AI59" s="197">
        <v>3.33</v>
      </c>
      <c r="AJ59" s="197">
        <v>0</v>
      </c>
      <c r="AK59" s="197">
        <v>0.74</v>
      </c>
      <c r="AL59" s="197">
        <v>0</v>
      </c>
      <c r="AM59" s="197">
        <v>0</v>
      </c>
      <c r="AN59" s="197">
        <v>0</v>
      </c>
      <c r="AO59" s="197">
        <v>21.43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-2.81</v>
      </c>
      <c r="AH60" s="197">
        <v>0</v>
      </c>
      <c r="AI60" s="197">
        <v>3.33</v>
      </c>
      <c r="AJ60" s="197">
        <v>0</v>
      </c>
      <c r="AK60" s="197">
        <v>0.74</v>
      </c>
      <c r="AL60" s="197">
        <v>0</v>
      </c>
      <c r="AM60" s="197">
        <v>0</v>
      </c>
      <c r="AN60" s="197">
        <v>0</v>
      </c>
      <c r="AO60" s="197">
        <v>21.43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-1.98</v>
      </c>
      <c r="AH61" s="197">
        <v>0</v>
      </c>
      <c r="AI61" s="197">
        <v>3.33</v>
      </c>
      <c r="AJ61" s="197">
        <v>0</v>
      </c>
      <c r="AK61" s="197">
        <v>0.74</v>
      </c>
      <c r="AL61" s="197">
        <v>0</v>
      </c>
      <c r="AM61" s="197">
        <v>0</v>
      </c>
      <c r="AN61" s="197">
        <v>0</v>
      </c>
      <c r="AO61" s="197">
        <v>21.43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-1.98</v>
      </c>
      <c r="AH62" s="197">
        <v>0</v>
      </c>
      <c r="AI62" s="197">
        <v>3.33</v>
      </c>
      <c r="AJ62" s="197">
        <v>0</v>
      </c>
      <c r="AK62" s="197">
        <v>0.74</v>
      </c>
      <c r="AL62" s="197">
        <v>0</v>
      </c>
      <c r="AM62" s="197">
        <v>0</v>
      </c>
      <c r="AN62" s="197">
        <v>0</v>
      </c>
      <c r="AO62" s="197">
        <v>23.26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-1.18</v>
      </c>
      <c r="AH63" s="197">
        <v>0</v>
      </c>
      <c r="AI63" s="197">
        <v>3.33</v>
      </c>
      <c r="AJ63" s="197">
        <v>0</v>
      </c>
      <c r="AK63" s="197">
        <v>0.74</v>
      </c>
      <c r="AL63" s="197">
        <v>0</v>
      </c>
      <c r="AM63" s="197">
        <v>0</v>
      </c>
      <c r="AN63" s="197">
        <v>0</v>
      </c>
      <c r="AO63" s="197">
        <v>21.43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-1.18</v>
      </c>
      <c r="AH64" s="197">
        <v>0</v>
      </c>
      <c r="AI64" s="197">
        <v>3.33</v>
      </c>
      <c r="AJ64" s="197">
        <v>0</v>
      </c>
      <c r="AK64" s="197">
        <v>0.74</v>
      </c>
      <c r="AL64" s="197">
        <v>0</v>
      </c>
      <c r="AM64" s="197">
        <v>0</v>
      </c>
      <c r="AN64" s="197">
        <v>0</v>
      </c>
      <c r="AO64" s="197">
        <v>21.43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-1.18</v>
      </c>
      <c r="AH65" s="197">
        <v>0</v>
      </c>
      <c r="AI65" s="197">
        <v>3.33</v>
      </c>
      <c r="AJ65" s="197">
        <v>0</v>
      </c>
      <c r="AK65" s="197">
        <v>0.74</v>
      </c>
      <c r="AL65" s="197">
        <v>0</v>
      </c>
      <c r="AM65" s="197">
        <v>0</v>
      </c>
      <c r="AN65" s="197">
        <v>0</v>
      </c>
      <c r="AO65" s="197">
        <v>21.43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-1.18</v>
      </c>
      <c r="AH66" s="197">
        <v>0</v>
      </c>
      <c r="AI66" s="197">
        <v>3.33</v>
      </c>
      <c r="AJ66" s="197">
        <v>0</v>
      </c>
      <c r="AK66" s="197">
        <v>0.74</v>
      </c>
      <c r="AL66" s="197">
        <v>0</v>
      </c>
      <c r="AM66" s="197">
        <v>0</v>
      </c>
      <c r="AN66" s="197">
        <v>0</v>
      </c>
      <c r="AO66" s="197">
        <v>21.43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-3.43</v>
      </c>
      <c r="AH67" s="197">
        <v>0</v>
      </c>
      <c r="AI67" s="197">
        <v>3.33</v>
      </c>
      <c r="AJ67" s="197">
        <v>0</v>
      </c>
      <c r="AK67" s="197">
        <v>0.43</v>
      </c>
      <c r="AL67" s="197">
        <v>0</v>
      </c>
      <c r="AM67" s="197">
        <v>0</v>
      </c>
      <c r="AN67" s="197">
        <v>0</v>
      </c>
      <c r="AO67" s="197">
        <v>21.43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-4</v>
      </c>
      <c r="AH68" s="197">
        <v>0</v>
      </c>
      <c r="AI68" s="197">
        <v>3.33</v>
      </c>
      <c r="AJ68" s="197">
        <v>0</v>
      </c>
      <c r="AK68" s="197">
        <v>0.43</v>
      </c>
      <c r="AL68" s="197">
        <v>0</v>
      </c>
      <c r="AM68" s="197">
        <v>0</v>
      </c>
      <c r="AN68" s="197">
        <v>0</v>
      </c>
      <c r="AO68" s="197">
        <v>21.43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-4</v>
      </c>
      <c r="AH69" s="197">
        <v>0</v>
      </c>
      <c r="AI69" s="197">
        <v>3.33</v>
      </c>
      <c r="AJ69" s="197">
        <v>0</v>
      </c>
      <c r="AK69" s="197">
        <v>0.43</v>
      </c>
      <c r="AL69" s="197">
        <v>0</v>
      </c>
      <c r="AM69" s="197">
        <v>0</v>
      </c>
      <c r="AN69" s="197">
        <v>0</v>
      </c>
      <c r="AO69" s="197">
        <v>21.43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-3.24</v>
      </c>
      <c r="AH70" s="197">
        <v>0</v>
      </c>
      <c r="AI70" s="197">
        <v>3.33</v>
      </c>
      <c r="AJ70" s="197">
        <v>0</v>
      </c>
      <c r="AK70" s="197">
        <v>0.43</v>
      </c>
      <c r="AL70" s="197">
        <v>0</v>
      </c>
      <c r="AM70" s="197">
        <v>0</v>
      </c>
      <c r="AN70" s="197">
        <v>0</v>
      </c>
      <c r="AO70" s="197">
        <v>21.43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-3.24</v>
      </c>
      <c r="AH71" s="197">
        <v>0</v>
      </c>
      <c r="AI71" s="197">
        <v>3.33</v>
      </c>
      <c r="AJ71" s="197">
        <v>0</v>
      </c>
      <c r="AK71" s="197">
        <v>0.43</v>
      </c>
      <c r="AL71" s="197">
        <v>0</v>
      </c>
      <c r="AM71" s="197">
        <v>0</v>
      </c>
      <c r="AN71" s="197">
        <v>0</v>
      </c>
      <c r="AO71" s="197">
        <v>21.43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-3.24</v>
      </c>
      <c r="AH72" s="197">
        <v>0</v>
      </c>
      <c r="AI72" s="197">
        <v>3.33</v>
      </c>
      <c r="AJ72" s="197">
        <v>0</v>
      </c>
      <c r="AK72" s="197">
        <v>0.43</v>
      </c>
      <c r="AL72" s="197">
        <v>0</v>
      </c>
      <c r="AM72" s="197">
        <v>0</v>
      </c>
      <c r="AN72" s="197">
        <v>0</v>
      </c>
      <c r="AO72" s="197">
        <v>21.43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-2.4700000000000002</v>
      </c>
      <c r="AH73" s="197">
        <v>0</v>
      </c>
      <c r="AI73" s="197">
        <v>3.33</v>
      </c>
      <c r="AJ73" s="197">
        <v>0</v>
      </c>
      <c r="AK73" s="197">
        <v>0.43</v>
      </c>
      <c r="AL73" s="197">
        <v>0</v>
      </c>
      <c r="AM73" s="197">
        <v>0</v>
      </c>
      <c r="AN73" s="197">
        <v>0</v>
      </c>
      <c r="AO73" s="197">
        <v>21.43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-1.69</v>
      </c>
      <c r="AH74" s="197">
        <v>0</v>
      </c>
      <c r="AI74" s="197">
        <v>3.33</v>
      </c>
      <c r="AJ74" s="197">
        <v>0</v>
      </c>
      <c r="AK74" s="197">
        <v>0.43</v>
      </c>
      <c r="AL74" s="197">
        <v>0</v>
      </c>
      <c r="AM74" s="197">
        <v>0</v>
      </c>
      <c r="AN74" s="197">
        <v>0</v>
      </c>
      <c r="AO74" s="197">
        <v>21.43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-0.91</v>
      </c>
      <c r="AH75" s="197">
        <v>0</v>
      </c>
      <c r="AI75" s="197">
        <v>3.33</v>
      </c>
      <c r="AJ75" s="197">
        <v>0</v>
      </c>
      <c r="AK75" s="197">
        <v>0.43</v>
      </c>
      <c r="AL75" s="197">
        <v>0</v>
      </c>
      <c r="AM75" s="197">
        <v>0</v>
      </c>
      <c r="AN75" s="197">
        <v>0</v>
      </c>
      <c r="AO75" s="197">
        <v>21.89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-1.69</v>
      </c>
      <c r="AH76" s="197">
        <v>0</v>
      </c>
      <c r="AI76" s="197">
        <v>3.33</v>
      </c>
      <c r="AJ76" s="197">
        <v>0</v>
      </c>
      <c r="AK76" s="197">
        <v>0.43</v>
      </c>
      <c r="AL76" s="197">
        <v>0</v>
      </c>
      <c r="AM76" s="197">
        <v>0</v>
      </c>
      <c r="AN76" s="197">
        <v>0</v>
      </c>
      <c r="AO76" s="197">
        <v>21.89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-1.93</v>
      </c>
      <c r="AH77" s="197">
        <v>0</v>
      </c>
      <c r="AI77" s="197">
        <v>3.33</v>
      </c>
      <c r="AJ77" s="197">
        <v>0</v>
      </c>
      <c r="AK77" s="197">
        <v>0.43</v>
      </c>
      <c r="AL77" s="197">
        <v>0</v>
      </c>
      <c r="AM77" s="197">
        <v>0</v>
      </c>
      <c r="AN77" s="197">
        <v>0</v>
      </c>
      <c r="AO77" s="197">
        <v>21.89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-1.93</v>
      </c>
      <c r="AH78" s="197">
        <v>0</v>
      </c>
      <c r="AI78" s="197">
        <v>3.33</v>
      </c>
      <c r="AJ78" s="197">
        <v>0</v>
      </c>
      <c r="AK78" s="197">
        <v>0.43</v>
      </c>
      <c r="AL78" s="197">
        <v>0</v>
      </c>
      <c r="AM78" s="197">
        <v>0</v>
      </c>
      <c r="AN78" s="197">
        <v>0</v>
      </c>
      <c r="AO78" s="197">
        <v>21.89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-1.24</v>
      </c>
      <c r="AH79" s="197">
        <v>0</v>
      </c>
      <c r="AI79" s="197">
        <v>3.33</v>
      </c>
      <c r="AJ79" s="197">
        <v>0</v>
      </c>
      <c r="AK79" s="197">
        <v>0.43</v>
      </c>
      <c r="AL79" s="197">
        <v>0</v>
      </c>
      <c r="AM79" s="197">
        <v>0</v>
      </c>
      <c r="AN79" s="197">
        <v>0</v>
      </c>
      <c r="AO79" s="197">
        <v>21.89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-1.24</v>
      </c>
      <c r="AH80" s="197">
        <v>0</v>
      </c>
      <c r="AI80" s="197">
        <v>3.33</v>
      </c>
      <c r="AJ80" s="197">
        <v>0</v>
      </c>
      <c r="AK80" s="197">
        <v>0.43</v>
      </c>
      <c r="AL80" s="197">
        <v>0</v>
      </c>
      <c r="AM80" s="197">
        <v>0</v>
      </c>
      <c r="AN80" s="197">
        <v>0</v>
      </c>
      <c r="AO80" s="197">
        <v>21.89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-1.94</v>
      </c>
      <c r="AH81" s="197">
        <v>0</v>
      </c>
      <c r="AI81" s="197">
        <v>3.33</v>
      </c>
      <c r="AJ81" s="197">
        <v>0</v>
      </c>
      <c r="AK81" s="197">
        <v>0.43</v>
      </c>
      <c r="AL81" s="197">
        <v>0</v>
      </c>
      <c r="AM81" s="197">
        <v>0</v>
      </c>
      <c r="AN81" s="197">
        <v>0</v>
      </c>
      <c r="AO81" s="197">
        <v>20.07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-2.94</v>
      </c>
      <c r="AH82" s="197">
        <v>0</v>
      </c>
      <c r="AI82" s="197">
        <v>3.33</v>
      </c>
      <c r="AJ82" s="197">
        <v>0</v>
      </c>
      <c r="AK82" s="197">
        <v>0.43</v>
      </c>
      <c r="AL82" s="197">
        <v>0</v>
      </c>
      <c r="AM82" s="197">
        <v>0</v>
      </c>
      <c r="AN82" s="197">
        <v>0</v>
      </c>
      <c r="AO82" s="197">
        <v>19.71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-1.94</v>
      </c>
      <c r="AH83" s="197">
        <v>0</v>
      </c>
      <c r="AI83" s="197">
        <v>3.33</v>
      </c>
      <c r="AJ83" s="197">
        <v>0</v>
      </c>
      <c r="AK83" s="197">
        <v>0.43</v>
      </c>
      <c r="AL83" s="197">
        <v>0</v>
      </c>
      <c r="AM83" s="197">
        <v>0</v>
      </c>
      <c r="AN83" s="197">
        <v>0</v>
      </c>
      <c r="AO83" s="197">
        <v>21.89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-1.94</v>
      </c>
      <c r="AH84" s="197">
        <v>0</v>
      </c>
      <c r="AI84" s="197">
        <v>3.33</v>
      </c>
      <c r="AJ84" s="197">
        <v>0</v>
      </c>
      <c r="AK84" s="197">
        <v>0.43</v>
      </c>
      <c r="AL84" s="197">
        <v>0</v>
      </c>
      <c r="AM84" s="197">
        <v>0</v>
      </c>
      <c r="AN84" s="197">
        <v>0</v>
      </c>
      <c r="AO84" s="197">
        <v>21.89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-1.94</v>
      </c>
      <c r="AH85" s="197">
        <v>0</v>
      </c>
      <c r="AI85" s="197">
        <v>3.33</v>
      </c>
      <c r="AJ85" s="197">
        <v>0</v>
      </c>
      <c r="AK85" s="197">
        <v>0.43</v>
      </c>
      <c r="AL85" s="197">
        <v>0</v>
      </c>
      <c r="AM85" s="197">
        <v>0</v>
      </c>
      <c r="AN85" s="197">
        <v>0</v>
      </c>
      <c r="AO85" s="197">
        <v>21.89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-0.94</v>
      </c>
      <c r="AH86" s="197">
        <v>0</v>
      </c>
      <c r="AI86" s="197">
        <v>3.33</v>
      </c>
      <c r="AJ86" s="197">
        <v>0</v>
      </c>
      <c r="AK86" s="197">
        <v>0.43</v>
      </c>
      <c r="AL86" s="197">
        <v>0</v>
      </c>
      <c r="AM86" s="197">
        <v>0</v>
      </c>
      <c r="AN86" s="197">
        <v>0</v>
      </c>
      <c r="AO86" s="197">
        <v>21.89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-0.94</v>
      </c>
      <c r="AH87" s="197">
        <v>0</v>
      </c>
      <c r="AI87" s="197">
        <v>3.33</v>
      </c>
      <c r="AJ87" s="197">
        <v>0</v>
      </c>
      <c r="AK87" s="197">
        <v>0.43</v>
      </c>
      <c r="AL87" s="197">
        <v>0</v>
      </c>
      <c r="AM87" s="197">
        <v>0</v>
      </c>
      <c r="AN87" s="197">
        <v>0</v>
      </c>
      <c r="AO87" s="197">
        <v>21.89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-0.94</v>
      </c>
      <c r="AH88" s="197">
        <v>0</v>
      </c>
      <c r="AI88" s="197">
        <v>3.33</v>
      </c>
      <c r="AJ88" s="197">
        <v>0</v>
      </c>
      <c r="AK88" s="197">
        <v>0.43</v>
      </c>
      <c r="AL88" s="197">
        <v>0</v>
      </c>
      <c r="AM88" s="197">
        <v>0</v>
      </c>
      <c r="AN88" s="197">
        <v>0</v>
      </c>
      <c r="AO88" s="197">
        <v>21.89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0.19</v>
      </c>
      <c r="AH89" s="197">
        <v>0</v>
      </c>
      <c r="AI89" s="197">
        <v>3.33</v>
      </c>
      <c r="AJ89" s="197">
        <v>0</v>
      </c>
      <c r="AK89" s="197">
        <v>0.43</v>
      </c>
      <c r="AL89" s="197">
        <v>0</v>
      </c>
      <c r="AM89" s="197">
        <v>0</v>
      </c>
      <c r="AN89" s="197">
        <v>0</v>
      </c>
      <c r="AO89" s="197">
        <v>21.89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0.19</v>
      </c>
      <c r="AH90" s="197">
        <v>0</v>
      </c>
      <c r="AI90" s="197">
        <v>3.33</v>
      </c>
      <c r="AJ90" s="197">
        <v>0</v>
      </c>
      <c r="AK90" s="197">
        <v>0.43</v>
      </c>
      <c r="AL90" s="197">
        <v>0</v>
      </c>
      <c r="AM90" s="197">
        <v>0</v>
      </c>
      <c r="AN90" s="197">
        <v>0</v>
      </c>
      <c r="AO90" s="197">
        <v>21.89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0.08</v>
      </c>
      <c r="AH91" s="197">
        <v>0</v>
      </c>
      <c r="AI91" s="197">
        <v>3.33</v>
      </c>
      <c r="AJ91" s="197">
        <v>0</v>
      </c>
      <c r="AK91" s="197">
        <v>0.43</v>
      </c>
      <c r="AL91" s="197">
        <v>0</v>
      </c>
      <c r="AM91" s="197">
        <v>0</v>
      </c>
      <c r="AN91" s="197">
        <v>0</v>
      </c>
      <c r="AO91" s="197">
        <v>21.89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0.08</v>
      </c>
      <c r="AH92" s="197">
        <v>0</v>
      </c>
      <c r="AI92" s="197">
        <v>3.33</v>
      </c>
      <c r="AJ92" s="197">
        <v>0</v>
      </c>
      <c r="AK92" s="197">
        <v>0.43</v>
      </c>
      <c r="AL92" s="197">
        <v>0</v>
      </c>
      <c r="AM92" s="197">
        <v>0</v>
      </c>
      <c r="AN92" s="197">
        <v>0</v>
      </c>
      <c r="AO92" s="197">
        <v>21.89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0.08</v>
      </c>
      <c r="AH93" s="197">
        <v>0</v>
      </c>
      <c r="AI93" s="197">
        <v>3.33</v>
      </c>
      <c r="AJ93" s="197">
        <v>0</v>
      </c>
      <c r="AK93" s="197">
        <v>0.43</v>
      </c>
      <c r="AL93" s="197">
        <v>0</v>
      </c>
      <c r="AM93" s="197">
        <v>0</v>
      </c>
      <c r="AN93" s="197">
        <v>0</v>
      </c>
      <c r="AO93" s="197">
        <v>21.89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0.08</v>
      </c>
      <c r="AH94" s="197">
        <v>0</v>
      </c>
      <c r="AI94" s="197">
        <v>3.33</v>
      </c>
      <c r="AJ94" s="197">
        <v>0</v>
      </c>
      <c r="AK94" s="197">
        <v>0.43</v>
      </c>
      <c r="AL94" s="197">
        <v>0</v>
      </c>
      <c r="AM94" s="197">
        <v>0</v>
      </c>
      <c r="AN94" s="197">
        <v>0</v>
      </c>
      <c r="AO94" s="197">
        <v>21.89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0.93</v>
      </c>
      <c r="AH95" s="197">
        <v>0</v>
      </c>
      <c r="AI95" s="197">
        <v>3.33</v>
      </c>
      <c r="AJ95" s="197">
        <v>0</v>
      </c>
      <c r="AK95" s="197">
        <v>0.43</v>
      </c>
      <c r="AL95" s="197">
        <v>0</v>
      </c>
      <c r="AM95" s="197">
        <v>0</v>
      </c>
      <c r="AN95" s="197">
        <v>0</v>
      </c>
      <c r="AO95" s="197">
        <v>21.89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0.83</v>
      </c>
      <c r="AH96" s="197">
        <v>0</v>
      </c>
      <c r="AI96" s="197">
        <v>3.33</v>
      </c>
      <c r="AJ96" s="197">
        <v>0</v>
      </c>
      <c r="AK96" s="197">
        <v>0.43</v>
      </c>
      <c r="AL96" s="197">
        <v>0</v>
      </c>
      <c r="AM96" s="197">
        <v>0</v>
      </c>
      <c r="AN96" s="197">
        <v>0</v>
      </c>
      <c r="AO96" s="197">
        <v>21.89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1.7</v>
      </c>
      <c r="AH97" s="197">
        <v>0</v>
      </c>
      <c r="AI97" s="197">
        <v>3.33</v>
      </c>
      <c r="AJ97" s="197">
        <v>0</v>
      </c>
      <c r="AK97" s="197">
        <v>0.43</v>
      </c>
      <c r="AL97" s="197">
        <v>0</v>
      </c>
      <c r="AM97" s="197">
        <v>0</v>
      </c>
      <c r="AN97" s="197">
        <v>0</v>
      </c>
      <c r="AO97" s="197">
        <v>21.89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1.7</v>
      </c>
      <c r="AH98" s="197">
        <v>0</v>
      </c>
      <c r="AI98" s="197">
        <v>3.33</v>
      </c>
      <c r="AJ98" s="197">
        <v>0</v>
      </c>
      <c r="AK98" s="197">
        <v>0.43</v>
      </c>
      <c r="AL98" s="197">
        <v>0</v>
      </c>
      <c r="AM98" s="197">
        <v>0</v>
      </c>
      <c r="AN98" s="197">
        <v>0</v>
      </c>
      <c r="AO98" s="197">
        <v>21.89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6.9279999999999953E-2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1.5640000000000008E-2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0.52113750000000059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5.423</v>
      </c>
      <c r="C10" s="94">
        <f>'IDT-1 Calculation'!DG10</f>
        <v>-10</v>
      </c>
      <c r="D10" s="94">
        <f>'IDT-1 Calculation'!DH10</f>
        <v>0</v>
      </c>
      <c r="E10" s="94">
        <f>'IDT-1 Calculation'!DI10</f>
        <v>0</v>
      </c>
      <c r="F10" s="94">
        <f>'IDT-1 Calculation'!DJ10</f>
        <v>4.577</v>
      </c>
      <c r="G10" s="99">
        <f t="shared" si="0"/>
        <v>0</v>
      </c>
    </row>
    <row r="11" spans="1:7">
      <c r="A11" s="98" t="s">
        <v>53</v>
      </c>
      <c r="B11" s="94">
        <f>'IDT-1 Calculation'!DF11</f>
        <v>19.006</v>
      </c>
      <c r="C11" s="94">
        <f>'IDT-1 Calculation'!DG11</f>
        <v>-25</v>
      </c>
      <c r="D11" s="94">
        <f>'IDT-1 Calculation'!DH11</f>
        <v>0</v>
      </c>
      <c r="E11" s="94">
        <f>'IDT-1 Calculation'!DI11</f>
        <v>0</v>
      </c>
      <c r="F11" s="94">
        <f>'IDT-1 Calculation'!DJ11</f>
        <v>5.9939999999999998</v>
      </c>
      <c r="G11" s="99">
        <f t="shared" si="0"/>
        <v>0</v>
      </c>
    </row>
    <row r="12" spans="1:7">
      <c r="A12" s="98" t="s">
        <v>54</v>
      </c>
      <c r="B12" s="94">
        <f>'IDT-1 Calculation'!DF12</f>
        <v>59.286000000000001</v>
      </c>
      <c r="C12" s="94">
        <f>'IDT-1 Calculation'!DG12</f>
        <v>-40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-19.286000000000001</v>
      </c>
      <c r="G12" s="99">
        <f t="shared" si="0"/>
        <v>0</v>
      </c>
    </row>
    <row r="13" spans="1:7">
      <c r="A13" s="98" t="s">
        <v>55</v>
      </c>
      <c r="B13" s="94">
        <f>'IDT-1 Calculation'!DF13</f>
        <v>98.445999999999998</v>
      </c>
      <c r="C13" s="94">
        <f>'IDT-1 Calculation'!DG13</f>
        <v>-55</v>
      </c>
      <c r="D13" s="94">
        <f>'IDT-1 Calculation'!DH13</f>
        <v>0</v>
      </c>
      <c r="E13" s="94">
        <f>'IDT-1 Calculation'!DI13</f>
        <v>0</v>
      </c>
      <c r="F13" s="94">
        <f>'IDT-1 Calculation'!DJ13</f>
        <v>-43.445999999999998</v>
      </c>
      <c r="G13" s="99">
        <f t="shared" si="0"/>
        <v>0</v>
      </c>
    </row>
    <row r="14" spans="1:7">
      <c r="A14" s="98" t="s">
        <v>56</v>
      </c>
      <c r="B14" s="94">
        <f>'IDT-1 Calculation'!DF14</f>
        <v>126.596</v>
      </c>
      <c r="C14" s="94">
        <f>'IDT-1 Calculation'!DG14</f>
        <v>-60</v>
      </c>
      <c r="D14" s="94">
        <f>'IDT-1 Calculation'!DH14</f>
        <v>0</v>
      </c>
      <c r="E14" s="94">
        <f>'IDT-1 Calculation'!DI14</f>
        <v>0</v>
      </c>
      <c r="F14" s="94">
        <f>'IDT-1 Calculation'!DJ14</f>
        <v>-66.596000000000004</v>
      </c>
      <c r="G14" s="99">
        <f t="shared" si="0"/>
        <v>0</v>
      </c>
    </row>
    <row r="15" spans="1:7">
      <c r="A15" s="98" t="s">
        <v>57</v>
      </c>
      <c r="B15" s="94">
        <f>'IDT-1 Calculation'!DF15</f>
        <v>171.958</v>
      </c>
      <c r="C15" s="94">
        <f>'IDT-1 Calculation'!DG15</f>
        <v>-75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-96.957999999999998</v>
      </c>
      <c r="G15" s="99">
        <f t="shared" si="0"/>
        <v>0</v>
      </c>
    </row>
    <row r="16" spans="1:7">
      <c r="A16" s="98" t="s">
        <v>58</v>
      </c>
      <c r="B16" s="94">
        <f>'IDT-1 Calculation'!DF16</f>
        <v>203.61799999999999</v>
      </c>
      <c r="C16" s="94">
        <f>'IDT-1 Calculation'!DG16</f>
        <v>-90</v>
      </c>
      <c r="D16" s="94">
        <f>'IDT-1 Calculation'!DH16</f>
        <v>0</v>
      </c>
      <c r="E16" s="94">
        <f>'IDT-1 Calculation'!DI16</f>
        <v>0</v>
      </c>
      <c r="F16" s="94">
        <f>'IDT-1 Calculation'!DJ16</f>
        <v>-113.61799999999999</v>
      </c>
      <c r="G16" s="99">
        <f t="shared" si="0"/>
        <v>0</v>
      </c>
    </row>
    <row r="17" spans="1:7">
      <c r="A17" s="98" t="s">
        <v>59</v>
      </c>
      <c r="B17" s="94">
        <f>'IDT-1 Calculation'!DF17</f>
        <v>201</v>
      </c>
      <c r="C17" s="94">
        <f>'IDT-1 Calculation'!DG17</f>
        <v>-85.096000000000004</v>
      </c>
      <c r="D17" s="94">
        <f>'IDT-1 Calculation'!DH17</f>
        <v>0</v>
      </c>
      <c r="E17" s="94">
        <f>'IDT-1 Calculation'!DI17</f>
        <v>0</v>
      </c>
      <c r="F17" s="94">
        <f>'IDT-1 Calculation'!DJ17</f>
        <v>-115.904</v>
      </c>
      <c r="G17" s="99">
        <f t="shared" si="0"/>
        <v>0</v>
      </c>
    </row>
    <row r="18" spans="1:7">
      <c r="A18" s="98" t="s">
        <v>60</v>
      </c>
      <c r="B18" s="94">
        <f>'IDT-1 Calculation'!DF18</f>
        <v>183</v>
      </c>
      <c r="C18" s="94">
        <f>'IDT-1 Calculation'!DG18</f>
        <v>-77.474999999999994</v>
      </c>
      <c r="D18" s="94">
        <f>'IDT-1 Calculation'!DH18</f>
        <v>0</v>
      </c>
      <c r="E18" s="94">
        <f>'IDT-1 Calculation'!DI18</f>
        <v>0</v>
      </c>
      <c r="F18" s="94">
        <f>'IDT-1 Calculation'!DJ18</f>
        <v>-105.52500000000001</v>
      </c>
      <c r="G18" s="99">
        <f t="shared" si="0"/>
        <v>0</v>
      </c>
    </row>
    <row r="19" spans="1:7">
      <c r="A19" s="98" t="s">
        <v>61</v>
      </c>
      <c r="B19" s="94">
        <f>'IDT-1 Calculation'!DF19</f>
        <v>158</v>
      </c>
      <c r="C19" s="94">
        <f>'IDT-1 Calculation'!DG19</f>
        <v>-66.891000000000005</v>
      </c>
      <c r="D19" s="94">
        <f>'IDT-1 Calculation'!DH19</f>
        <v>0</v>
      </c>
      <c r="E19" s="94">
        <f>'IDT-1 Calculation'!DI19</f>
        <v>0</v>
      </c>
      <c r="F19" s="94">
        <f>'IDT-1 Calculation'!DJ19</f>
        <v>-91.108999999999995</v>
      </c>
      <c r="G19" s="99">
        <f t="shared" si="0"/>
        <v>0</v>
      </c>
    </row>
    <row r="20" spans="1:7">
      <c r="A20" s="98" t="s">
        <v>62</v>
      </c>
      <c r="B20" s="94">
        <f>'IDT-1 Calculation'!DF20</f>
        <v>143</v>
      </c>
      <c r="C20" s="94">
        <f>'IDT-1 Calculation'!DG20</f>
        <v>-60.540999999999997</v>
      </c>
      <c r="D20" s="94">
        <f>'IDT-1 Calculation'!DH20</f>
        <v>0</v>
      </c>
      <c r="E20" s="94">
        <f>'IDT-1 Calculation'!DI20</f>
        <v>0</v>
      </c>
      <c r="F20" s="94">
        <f>'IDT-1 Calculation'!DJ20</f>
        <v>-82.459000000000003</v>
      </c>
      <c r="G20" s="99">
        <f t="shared" si="0"/>
        <v>0</v>
      </c>
    </row>
    <row r="21" spans="1:7">
      <c r="A21" s="98" t="s">
        <v>63</v>
      </c>
      <c r="B21" s="94">
        <f>'IDT-1 Calculation'!DF21</f>
        <v>116</v>
      </c>
      <c r="C21" s="94">
        <f>'IDT-1 Calculation'!DG21</f>
        <v>-49.11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-66.89</v>
      </c>
      <c r="G21" s="99">
        <f t="shared" si="0"/>
        <v>0</v>
      </c>
    </row>
    <row r="22" spans="1:7">
      <c r="A22" s="98" t="s">
        <v>64</v>
      </c>
      <c r="B22" s="94">
        <f>'IDT-1 Calculation'!DF22</f>
        <v>103</v>
      </c>
      <c r="C22" s="94">
        <f>'IDT-1 Calculation'!DG22</f>
        <v>-43.606000000000002</v>
      </c>
      <c r="D22" s="94">
        <f>'IDT-1 Calculation'!DH22</f>
        <v>0</v>
      </c>
      <c r="E22" s="94">
        <f>'IDT-1 Calculation'!DI22</f>
        <v>0</v>
      </c>
      <c r="F22" s="94">
        <f>'IDT-1 Calculation'!DJ22</f>
        <v>-59.393999999999998</v>
      </c>
      <c r="G22" s="99">
        <f t="shared" si="0"/>
        <v>0</v>
      </c>
    </row>
    <row r="23" spans="1:7">
      <c r="A23" s="98" t="s">
        <v>65</v>
      </c>
      <c r="B23" s="94">
        <f>'IDT-1 Calculation'!DF23</f>
        <v>116</v>
      </c>
      <c r="C23" s="94">
        <f>'IDT-1 Calculation'!DG23</f>
        <v>-49.11</v>
      </c>
      <c r="D23" s="94">
        <f>'IDT-1 Calculation'!DH23</f>
        <v>0</v>
      </c>
      <c r="E23" s="94">
        <f>'IDT-1 Calculation'!DI23</f>
        <v>0</v>
      </c>
      <c r="F23" s="94">
        <f>'IDT-1 Calculation'!DJ23</f>
        <v>-66.89</v>
      </c>
      <c r="G23" s="99">
        <f t="shared" si="0"/>
        <v>0</v>
      </c>
    </row>
    <row r="24" spans="1:7">
      <c r="A24" s="98" t="s">
        <v>66</v>
      </c>
      <c r="B24" s="94">
        <f>'IDT-1 Calculation'!DF24</f>
        <v>96</v>
      </c>
      <c r="C24" s="94">
        <f>'IDT-1 Calculation'!DG24</f>
        <v>-40.643000000000001</v>
      </c>
      <c r="D24" s="94">
        <f>'IDT-1 Calculation'!DH24</f>
        <v>0</v>
      </c>
      <c r="E24" s="94">
        <f>'IDT-1 Calculation'!DI24</f>
        <v>0</v>
      </c>
      <c r="F24" s="94">
        <f>'IDT-1 Calculation'!DJ24</f>
        <v>-55.356999999999999</v>
      </c>
      <c r="G24" s="99">
        <f t="shared" si="0"/>
        <v>0</v>
      </c>
    </row>
    <row r="25" spans="1:7">
      <c r="A25" s="98" t="s">
        <v>67</v>
      </c>
      <c r="B25" s="94">
        <f>'IDT-1 Calculation'!DF25</f>
        <v>79</v>
      </c>
      <c r="C25" s="94">
        <f>'IDT-1 Calculation'!DG25</f>
        <v>-33.445999999999998</v>
      </c>
      <c r="D25" s="94">
        <f>'IDT-1 Calculation'!DH25</f>
        <v>0</v>
      </c>
      <c r="E25" s="94">
        <f>'IDT-1 Calculation'!DI25</f>
        <v>0</v>
      </c>
      <c r="F25" s="94">
        <f>'IDT-1 Calculation'!DJ25</f>
        <v>-45.554000000000002</v>
      </c>
      <c r="G25" s="99">
        <f t="shared" si="0"/>
        <v>0</v>
      </c>
    </row>
    <row r="26" spans="1:7">
      <c r="A26" s="98" t="s">
        <v>68</v>
      </c>
      <c r="B26" s="94">
        <f>'IDT-1 Calculation'!DF26</f>
        <v>23</v>
      </c>
      <c r="C26" s="94">
        <f>'IDT-1 Calculation'!DG26</f>
        <v>-9.7370000000000001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-13.263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-34.081000000000003</v>
      </c>
      <c r="D61" s="94">
        <f>'IDT-1 Calculation'!DH61</f>
        <v>0</v>
      </c>
      <c r="E61" s="94">
        <f>'IDT-1 Calculation'!DI61</f>
        <v>0</v>
      </c>
      <c r="F61" s="94">
        <f>'IDT-1 Calculation'!DJ61</f>
        <v>34.081000000000003</v>
      </c>
      <c r="G61" s="99">
        <f t="shared" si="0"/>
        <v>0</v>
      </c>
    </row>
    <row r="62" spans="1:7">
      <c r="A62" s="98" t="s">
        <v>104</v>
      </c>
      <c r="B62" s="94">
        <f>'IDT-1 Calculation'!DF62</f>
        <v>19</v>
      </c>
      <c r="C62" s="94">
        <f>'IDT-1 Calculation'!DG62</f>
        <v>-83.971999999999994</v>
      </c>
      <c r="D62" s="94">
        <f>'IDT-1 Calculation'!DH62</f>
        <v>0</v>
      </c>
      <c r="E62" s="94">
        <f>'IDT-1 Calculation'!DI62</f>
        <v>0</v>
      </c>
      <c r="F62" s="94">
        <f>'IDT-1 Calculation'!DJ62</f>
        <v>64.971999999999994</v>
      </c>
      <c r="G62" s="99">
        <f t="shared" si="0"/>
        <v>0</v>
      </c>
    </row>
    <row r="63" spans="1:7">
      <c r="A63" s="98" t="s">
        <v>105</v>
      </c>
      <c r="B63" s="94">
        <f>'IDT-1 Calculation'!DF63</f>
        <v>83</v>
      </c>
      <c r="C63" s="94">
        <f>'IDT-1 Calculation'!DG63</f>
        <v>-169.595</v>
      </c>
      <c r="D63" s="94">
        <f>'IDT-1 Calculation'!DH63</f>
        <v>0</v>
      </c>
      <c r="E63" s="94">
        <f>'IDT-1 Calculation'!DI63</f>
        <v>0</v>
      </c>
      <c r="F63" s="94">
        <f>'IDT-1 Calculation'!DJ63</f>
        <v>86.594999999999999</v>
      </c>
      <c r="G63" s="99">
        <f t="shared" si="0"/>
        <v>0</v>
      </c>
    </row>
    <row r="64" spans="1:7">
      <c r="A64" s="98" t="s">
        <v>106</v>
      </c>
      <c r="B64" s="94">
        <f>'IDT-1 Calculation'!DF64</f>
        <v>94.906999999999996</v>
      </c>
      <c r="C64" s="94">
        <f>'IDT-1 Calculation'!DG64</f>
        <v>-175</v>
      </c>
      <c r="D64" s="94">
        <f>'IDT-1 Calculation'!DH64</f>
        <v>0</v>
      </c>
      <c r="E64" s="94">
        <f>'IDT-1 Calculation'!DI64</f>
        <v>0</v>
      </c>
      <c r="F64" s="94">
        <f>'IDT-1 Calculation'!DJ64</f>
        <v>80.093000000000004</v>
      </c>
      <c r="G64" s="99">
        <f t="shared" si="0"/>
        <v>0</v>
      </c>
    </row>
    <row r="65" spans="1:7">
      <c r="A65" s="98" t="s">
        <v>107</v>
      </c>
      <c r="B65" s="94">
        <f>'IDT-1 Calculation'!DF65</f>
        <v>92.195999999999998</v>
      </c>
      <c r="C65" s="94">
        <f>'IDT-1 Calculation'!DG65</f>
        <v>-170</v>
      </c>
      <c r="D65" s="94">
        <f>'IDT-1 Calculation'!DH65</f>
        <v>0</v>
      </c>
      <c r="E65" s="94">
        <f>'IDT-1 Calculation'!DI65</f>
        <v>0</v>
      </c>
      <c r="F65" s="94">
        <f>'IDT-1 Calculation'!DJ65</f>
        <v>77.804000000000002</v>
      </c>
      <c r="G65" s="99">
        <f t="shared" si="0"/>
        <v>0</v>
      </c>
    </row>
    <row r="66" spans="1:7">
      <c r="A66" s="98" t="s">
        <v>108</v>
      </c>
      <c r="B66" s="94">
        <f>'IDT-1 Calculation'!DF66</f>
        <v>81.349000000000004</v>
      </c>
      <c r="C66" s="94">
        <f>'IDT-1 Calculation'!DG66</f>
        <v>-150</v>
      </c>
      <c r="D66" s="94">
        <f>'IDT-1 Calculation'!DH66</f>
        <v>0</v>
      </c>
      <c r="E66" s="94">
        <f>'IDT-1 Calculation'!DI66</f>
        <v>0</v>
      </c>
      <c r="F66" s="94">
        <f>'IDT-1 Calculation'!DJ66</f>
        <v>68.650999999999996</v>
      </c>
      <c r="G66" s="99">
        <f t="shared" si="0"/>
        <v>0</v>
      </c>
    </row>
    <row r="67" spans="1:7">
      <c r="A67" s="98" t="s">
        <v>109</v>
      </c>
      <c r="B67" s="94">
        <f>'IDT-1 Calculation'!DF67</f>
        <v>73.213999999999999</v>
      </c>
      <c r="C67" s="94">
        <f>'IDT-1 Calculation'!DG67</f>
        <v>-135</v>
      </c>
      <c r="D67" s="94">
        <f>'IDT-1 Calculation'!DH67</f>
        <v>0</v>
      </c>
      <c r="E67" s="94">
        <f>'IDT-1 Calculation'!DI67</f>
        <v>0</v>
      </c>
      <c r="F67" s="94">
        <f>'IDT-1 Calculation'!DJ67</f>
        <v>61.786000000000001</v>
      </c>
      <c r="G67" s="99">
        <f t="shared" si="0"/>
        <v>0</v>
      </c>
    </row>
    <row r="68" spans="1:7">
      <c r="A68" s="98" t="s">
        <v>110</v>
      </c>
      <c r="B68" s="94">
        <f>'IDT-1 Calculation'!DF68</f>
        <v>65.078999999999994</v>
      </c>
      <c r="C68" s="94">
        <f>'IDT-1 Calculation'!DG68</f>
        <v>-120</v>
      </c>
      <c r="D68" s="94">
        <f>'IDT-1 Calculation'!DH68</f>
        <v>0</v>
      </c>
      <c r="E68" s="94">
        <f>'IDT-1 Calculation'!DI68</f>
        <v>0</v>
      </c>
      <c r="F68" s="94">
        <f>'IDT-1 Calculation'!DJ68</f>
        <v>54.920999999999999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51.521000000000001</v>
      </c>
      <c r="C69" s="94">
        <f>'IDT-1 Calculation'!DG69</f>
        <v>-95</v>
      </c>
      <c r="D69" s="94">
        <f>'IDT-1 Calculation'!DH69</f>
        <v>0</v>
      </c>
      <c r="E69" s="94">
        <f>'IDT-1 Calculation'!DI69</f>
        <v>0</v>
      </c>
      <c r="F69" s="94">
        <f>'IDT-1 Calculation'!DJ69</f>
        <v>43.478999999999999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37.963000000000001</v>
      </c>
      <c r="C70" s="94">
        <f>'IDT-1 Calculation'!DG70</f>
        <v>-70</v>
      </c>
      <c r="D70" s="94">
        <f>'IDT-1 Calculation'!DH70</f>
        <v>0</v>
      </c>
      <c r="E70" s="94">
        <f>'IDT-1 Calculation'!DI70</f>
        <v>0</v>
      </c>
      <c r="F70" s="94">
        <f>'IDT-1 Calculation'!DJ70</f>
        <v>32.036999999999999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27.116</v>
      </c>
      <c r="C71" s="94">
        <f>'IDT-1 Calculation'!DG71</f>
        <v>-50</v>
      </c>
      <c r="D71" s="94">
        <f>'IDT-1 Calculation'!DH71</f>
        <v>0</v>
      </c>
      <c r="E71" s="94">
        <f>'IDT-1 Calculation'!DI71</f>
        <v>0</v>
      </c>
      <c r="F71" s="94">
        <f>'IDT-1 Calculation'!DJ71</f>
        <v>22.884</v>
      </c>
      <c r="G71" s="99">
        <f t="shared" si="1"/>
        <v>0</v>
      </c>
    </row>
    <row r="72" spans="1:7">
      <c r="A72" s="98" t="s">
        <v>114</v>
      </c>
      <c r="B72" s="94">
        <f>'IDT-1 Calculation'!DF72</f>
        <v>10.847</v>
      </c>
      <c r="C72" s="94">
        <f>'IDT-1 Calculation'!DG72</f>
        <v>-20</v>
      </c>
      <c r="D72" s="94">
        <f>'IDT-1 Calculation'!DH72</f>
        <v>0</v>
      </c>
      <c r="E72" s="94">
        <f>'IDT-1 Calculation'!DI72</f>
        <v>0</v>
      </c>
      <c r="F72" s="94">
        <f>'IDT-1 Calculation'!DJ72</f>
        <v>9.1530000000000005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1.71</v>
      </c>
      <c r="C84" s="94">
        <f>'IDT-1 Calculation'!DG84</f>
        <v>1.0589999999999999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-2.7690000000000001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11.157</v>
      </c>
      <c r="C85" s="94">
        <f>'IDT-1 Calculation'!DG85</f>
        <v>6.9119999999999999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-18.068999999999999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5.9119999999999999</v>
      </c>
      <c r="C86" s="94">
        <f>'IDT-1 Calculation'!DG86</f>
        <v>3.6629999999999998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-9.5749999999999993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0.63932600000000028</v>
      </c>
      <c r="C99" s="110">
        <f>SUM(C3:C98)/4000</f>
        <v>-0.53291725000000001</v>
      </c>
      <c r="D99" s="110">
        <f>SUM(D3:D98)/4000</f>
        <v>0</v>
      </c>
      <c r="E99" s="110">
        <f>SUM(E3:E98)/4000</f>
        <v>0</v>
      </c>
      <c r="F99" s="110">
        <f>SUM(F3:F98)/4000</f>
        <v>-0.10640874999999998</v>
      </c>
      <c r="G99" s="111">
        <f t="shared" si="1"/>
        <v>2.9143354396410359E-16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33.92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87.55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33.92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87.55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33.92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87.55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33.92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87.55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33.92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87.55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33.92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87.55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33.92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87.55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33.92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87.55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33.92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87.55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0.28000000000000003</v>
      </c>
      <c r="AD12" s="197">
        <v>1.49</v>
      </c>
      <c r="AE12" s="197">
        <v>0</v>
      </c>
      <c r="AF12" s="197">
        <v>0</v>
      </c>
      <c r="AG12" s="197">
        <v>42.26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87.55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0.28000000000000003</v>
      </c>
      <c r="AD13" s="197">
        <v>1.49</v>
      </c>
      <c r="AE13" s="197">
        <v>0</v>
      </c>
      <c r="AF13" s="197">
        <v>0</v>
      </c>
      <c r="AG13" s="197">
        <v>42.26</v>
      </c>
      <c r="AH13" s="197">
        <v>0</v>
      </c>
      <c r="AI13" s="197">
        <v>16.52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87.55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0.23</v>
      </c>
      <c r="AD14" s="197">
        <v>1.49</v>
      </c>
      <c r="AE14" s="197">
        <v>0</v>
      </c>
      <c r="AF14" s="197">
        <v>0</v>
      </c>
      <c r="AG14" s="197">
        <v>42.26</v>
      </c>
      <c r="AH14" s="197">
        <v>0</v>
      </c>
      <c r="AI14" s="197">
        <v>16.52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87.55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0.23</v>
      </c>
      <c r="AD15" s="197">
        <v>1.49</v>
      </c>
      <c r="AE15" s="197">
        <v>0</v>
      </c>
      <c r="AF15" s="197">
        <v>0</v>
      </c>
      <c r="AG15" s="197">
        <v>42.26</v>
      </c>
      <c r="AH15" s="197">
        <v>0</v>
      </c>
      <c r="AI15" s="197">
        <v>16.52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87.55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0.23</v>
      </c>
      <c r="AD16" s="197">
        <v>1.49</v>
      </c>
      <c r="AE16" s="197">
        <v>0</v>
      </c>
      <c r="AF16" s="197">
        <v>0</v>
      </c>
      <c r="AG16" s="197">
        <v>42.26</v>
      </c>
      <c r="AH16" s="197">
        <v>0</v>
      </c>
      <c r="AI16" s="197">
        <v>16.52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87.55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33.92</v>
      </c>
      <c r="AH17" s="197">
        <v>0</v>
      </c>
      <c r="AI17" s="197">
        <v>16.52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87.55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33.92</v>
      </c>
      <c r="AH18" s="197">
        <v>0</v>
      </c>
      <c r="AI18" s="197">
        <v>16.52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87.55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33.53</v>
      </c>
      <c r="AH19" s="197">
        <v>0</v>
      </c>
      <c r="AI19" s="197">
        <v>16.52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87.55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33.53</v>
      </c>
      <c r="AH20" s="197">
        <v>0</v>
      </c>
      <c r="AI20" s="197">
        <v>16.52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87.55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33.53</v>
      </c>
      <c r="AH21" s="197">
        <v>0</v>
      </c>
      <c r="AI21" s="197">
        <v>16.52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87.55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33.53</v>
      </c>
      <c r="AH22" s="197">
        <v>0</v>
      </c>
      <c r="AI22" s="197">
        <v>16.52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87.55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33.53</v>
      </c>
      <c r="AH23" s="197">
        <v>0</v>
      </c>
      <c r="AI23" s="197">
        <v>16.52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87.55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33.53</v>
      </c>
      <c r="AH24" s="197">
        <v>0</v>
      </c>
      <c r="AI24" s="197">
        <v>16.52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87.55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33.53</v>
      </c>
      <c r="AH25" s="197">
        <v>0</v>
      </c>
      <c r="AI25" s="197">
        <v>16.52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87.55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33.53</v>
      </c>
      <c r="AH26" s="197">
        <v>0</v>
      </c>
      <c r="AI26" s="197">
        <v>16.52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87.55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32.770000000000003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87.55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32.770000000000003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87.55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32.770000000000003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87.55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32.770000000000003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87.55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32.770000000000003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87.55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32.770000000000003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87.55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32.61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87.55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32.61</v>
      </c>
      <c r="AH34" s="197">
        <v>0</v>
      </c>
      <c r="AI34" s="197">
        <v>16.52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87.55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32.61</v>
      </c>
      <c r="AH35" s="197">
        <v>0</v>
      </c>
      <c r="AI35" s="197">
        <v>16.52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87.55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32.61</v>
      </c>
      <c r="AH36" s="197">
        <v>0</v>
      </c>
      <c r="AI36" s="197">
        <v>16.52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87.55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32.61</v>
      </c>
      <c r="AH37" s="197">
        <v>0</v>
      </c>
      <c r="AI37" s="197">
        <v>16.52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87.55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32.61</v>
      </c>
      <c r="AH38" s="197">
        <v>0</v>
      </c>
      <c r="AI38" s="197">
        <v>16.52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87.55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33.270000000000003</v>
      </c>
      <c r="AH39" s="197">
        <v>0</v>
      </c>
      <c r="AI39" s="197">
        <v>16.52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87.55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33.270000000000003</v>
      </c>
      <c r="AH40" s="197">
        <v>0</v>
      </c>
      <c r="AI40" s="197">
        <v>16.52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87.55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33.270000000000003</v>
      </c>
      <c r="AH41" s="197">
        <v>0</v>
      </c>
      <c r="AI41" s="197">
        <v>16.52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87.55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33.270000000000003</v>
      </c>
      <c r="AH42" s="197">
        <v>0</v>
      </c>
      <c r="AI42" s="197">
        <v>16.52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87.55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33.270000000000003</v>
      </c>
      <c r="AH43" s="197">
        <v>0</v>
      </c>
      <c r="AI43" s="197">
        <v>16.52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85.73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33.270000000000003</v>
      </c>
      <c r="AH44" s="197">
        <v>0</v>
      </c>
      <c r="AI44" s="197">
        <v>16.52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85.73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33.270000000000003</v>
      </c>
      <c r="AH45" s="197">
        <v>0</v>
      </c>
      <c r="AI45" s="197">
        <v>16.52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85.73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33.270000000000003</v>
      </c>
      <c r="AH46" s="197">
        <v>0</v>
      </c>
      <c r="AI46" s="197">
        <v>16.52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85.73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34.35</v>
      </c>
      <c r="AH47" s="197">
        <v>0</v>
      </c>
      <c r="AI47" s="197">
        <v>16.52</v>
      </c>
      <c r="AJ47" s="197">
        <v>0</v>
      </c>
      <c r="AK47" s="197">
        <v>0.35</v>
      </c>
      <c r="AL47" s="197">
        <v>0</v>
      </c>
      <c r="AM47" s="197">
        <v>0</v>
      </c>
      <c r="AN47" s="197">
        <v>0</v>
      </c>
      <c r="AO47" s="197">
        <v>85.73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34.35</v>
      </c>
      <c r="AH48" s="197">
        <v>0</v>
      </c>
      <c r="AI48" s="197">
        <v>16.52</v>
      </c>
      <c r="AJ48" s="197">
        <v>0</v>
      </c>
      <c r="AK48" s="197">
        <v>0.35</v>
      </c>
      <c r="AL48" s="197">
        <v>0</v>
      </c>
      <c r="AM48" s="197">
        <v>0</v>
      </c>
      <c r="AN48" s="197">
        <v>0</v>
      </c>
      <c r="AO48" s="197">
        <v>85.73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34.35</v>
      </c>
      <c r="AH49" s="197">
        <v>0</v>
      </c>
      <c r="AI49" s="197">
        <v>16.52</v>
      </c>
      <c r="AJ49" s="197">
        <v>0</v>
      </c>
      <c r="AK49" s="197">
        <v>0.35</v>
      </c>
      <c r="AL49" s="197">
        <v>0</v>
      </c>
      <c r="AM49" s="197">
        <v>0</v>
      </c>
      <c r="AN49" s="197">
        <v>0</v>
      </c>
      <c r="AO49" s="197">
        <v>85.73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34.35</v>
      </c>
      <c r="AH50" s="197">
        <v>0</v>
      </c>
      <c r="AI50" s="197">
        <v>16.52</v>
      </c>
      <c r="AJ50" s="197">
        <v>0</v>
      </c>
      <c r="AK50" s="197">
        <v>0.35</v>
      </c>
      <c r="AL50" s="197">
        <v>0</v>
      </c>
      <c r="AM50" s="197">
        <v>0</v>
      </c>
      <c r="AN50" s="197">
        <v>0</v>
      </c>
      <c r="AO50" s="197">
        <v>85.73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34.880000000000003</v>
      </c>
      <c r="AH51" s="197">
        <v>0</v>
      </c>
      <c r="AI51" s="197">
        <v>16.52</v>
      </c>
      <c r="AJ51" s="197">
        <v>0</v>
      </c>
      <c r="AK51" s="197">
        <v>0.35</v>
      </c>
      <c r="AL51" s="197">
        <v>0</v>
      </c>
      <c r="AM51" s="197">
        <v>0</v>
      </c>
      <c r="AN51" s="197">
        <v>0</v>
      </c>
      <c r="AO51" s="197">
        <v>85.73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34.880000000000003</v>
      </c>
      <c r="AH52" s="197">
        <v>0</v>
      </c>
      <c r="AI52" s="197">
        <v>16.52</v>
      </c>
      <c r="AJ52" s="197">
        <v>0</v>
      </c>
      <c r="AK52" s="197">
        <v>0.35</v>
      </c>
      <c r="AL52" s="197">
        <v>0</v>
      </c>
      <c r="AM52" s="197">
        <v>0</v>
      </c>
      <c r="AN52" s="197">
        <v>0</v>
      </c>
      <c r="AO52" s="197">
        <v>85.73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34.880000000000003</v>
      </c>
      <c r="AH53" s="197">
        <v>0</v>
      </c>
      <c r="AI53" s="197">
        <v>16.52</v>
      </c>
      <c r="AJ53" s="197">
        <v>0</v>
      </c>
      <c r="AK53" s="197">
        <v>0.35</v>
      </c>
      <c r="AL53" s="197">
        <v>0</v>
      </c>
      <c r="AM53" s="197">
        <v>0</v>
      </c>
      <c r="AN53" s="197">
        <v>0</v>
      </c>
      <c r="AO53" s="197">
        <v>85.73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34.880000000000003</v>
      </c>
      <c r="AH54" s="197">
        <v>0</v>
      </c>
      <c r="AI54" s="197">
        <v>16.52</v>
      </c>
      <c r="AJ54" s="197">
        <v>0</v>
      </c>
      <c r="AK54" s="197">
        <v>0.35</v>
      </c>
      <c r="AL54" s="197">
        <v>0</v>
      </c>
      <c r="AM54" s="197">
        <v>0</v>
      </c>
      <c r="AN54" s="197">
        <v>0</v>
      </c>
      <c r="AO54" s="197">
        <v>85.73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35.17</v>
      </c>
      <c r="AH55" s="197">
        <v>0</v>
      </c>
      <c r="AI55" s="197">
        <v>16.52</v>
      </c>
      <c r="AJ55" s="197">
        <v>0</v>
      </c>
      <c r="AK55" s="197">
        <v>0.35</v>
      </c>
      <c r="AL55" s="197">
        <v>0</v>
      </c>
      <c r="AM55" s="197">
        <v>0</v>
      </c>
      <c r="AN55" s="197">
        <v>0</v>
      </c>
      <c r="AO55" s="197">
        <v>85.73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34.880000000000003</v>
      </c>
      <c r="AH56" s="197">
        <v>0</v>
      </c>
      <c r="AI56" s="197">
        <v>16.52</v>
      </c>
      <c r="AJ56" s="197">
        <v>0</v>
      </c>
      <c r="AK56" s="197">
        <v>0.35</v>
      </c>
      <c r="AL56" s="197">
        <v>0</v>
      </c>
      <c r="AM56" s="197">
        <v>0</v>
      </c>
      <c r="AN56" s="197">
        <v>0</v>
      </c>
      <c r="AO56" s="197">
        <v>85.73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34.880000000000003</v>
      </c>
      <c r="AH57" s="197">
        <v>0</v>
      </c>
      <c r="AI57" s="197">
        <v>16.52</v>
      </c>
      <c r="AJ57" s="197">
        <v>0</v>
      </c>
      <c r="AK57" s="197">
        <v>0.35</v>
      </c>
      <c r="AL57" s="197">
        <v>0</v>
      </c>
      <c r="AM57" s="197">
        <v>0</v>
      </c>
      <c r="AN57" s="197">
        <v>0</v>
      </c>
      <c r="AO57" s="197">
        <v>85.73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35.17</v>
      </c>
      <c r="AH58" s="197">
        <v>0</v>
      </c>
      <c r="AI58" s="197">
        <v>16.52</v>
      </c>
      <c r="AJ58" s="197">
        <v>0</v>
      </c>
      <c r="AK58" s="197">
        <v>0.35</v>
      </c>
      <c r="AL58" s="197">
        <v>0</v>
      </c>
      <c r="AM58" s="197">
        <v>0</v>
      </c>
      <c r="AN58" s="197">
        <v>0</v>
      </c>
      <c r="AO58" s="197">
        <v>85.73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37.130000000000003</v>
      </c>
      <c r="AH59" s="197">
        <v>0</v>
      </c>
      <c r="AI59" s="197">
        <v>16.52</v>
      </c>
      <c r="AJ59" s="197">
        <v>0</v>
      </c>
      <c r="AK59" s="197">
        <v>0.35</v>
      </c>
      <c r="AL59" s="197">
        <v>0</v>
      </c>
      <c r="AM59" s="197">
        <v>0</v>
      </c>
      <c r="AN59" s="197">
        <v>0</v>
      </c>
      <c r="AO59" s="197">
        <v>85.73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37.130000000000003</v>
      </c>
      <c r="AH60" s="197">
        <v>0</v>
      </c>
      <c r="AI60" s="197">
        <v>16.52</v>
      </c>
      <c r="AJ60" s="197">
        <v>0</v>
      </c>
      <c r="AK60" s="197">
        <v>0.35</v>
      </c>
      <c r="AL60" s="197">
        <v>0</v>
      </c>
      <c r="AM60" s="197">
        <v>0</v>
      </c>
      <c r="AN60" s="197">
        <v>0</v>
      </c>
      <c r="AO60" s="197">
        <v>85.73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36.86</v>
      </c>
      <c r="AH61" s="197">
        <v>0</v>
      </c>
      <c r="AI61" s="197">
        <v>16.52</v>
      </c>
      <c r="AJ61" s="197">
        <v>0</v>
      </c>
      <c r="AK61" s="197">
        <v>0.35</v>
      </c>
      <c r="AL61" s="197">
        <v>0</v>
      </c>
      <c r="AM61" s="197">
        <v>0</v>
      </c>
      <c r="AN61" s="197">
        <v>0</v>
      </c>
      <c r="AO61" s="197">
        <v>85.73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36.86</v>
      </c>
      <c r="AH62" s="197">
        <v>0</v>
      </c>
      <c r="AI62" s="197">
        <v>16.52</v>
      </c>
      <c r="AJ62" s="197">
        <v>0</v>
      </c>
      <c r="AK62" s="197">
        <v>0.35</v>
      </c>
      <c r="AL62" s="197">
        <v>0</v>
      </c>
      <c r="AM62" s="197">
        <v>0</v>
      </c>
      <c r="AN62" s="197">
        <v>0</v>
      </c>
      <c r="AO62" s="197">
        <v>93.02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40.79</v>
      </c>
      <c r="AH63" s="197">
        <v>0</v>
      </c>
      <c r="AI63" s="197">
        <v>16.52</v>
      </c>
      <c r="AJ63" s="197">
        <v>0</v>
      </c>
      <c r="AK63" s="197">
        <v>0.35</v>
      </c>
      <c r="AL63" s="197">
        <v>0</v>
      </c>
      <c r="AM63" s="197">
        <v>0</v>
      </c>
      <c r="AN63" s="197">
        <v>0</v>
      </c>
      <c r="AO63" s="197">
        <v>85.73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7.0000000000000007E-2</v>
      </c>
      <c r="AD64" s="197">
        <v>1.49</v>
      </c>
      <c r="AE64" s="197">
        <v>0</v>
      </c>
      <c r="AF64" s="197">
        <v>0</v>
      </c>
      <c r="AG64" s="197">
        <v>40.79</v>
      </c>
      <c r="AH64" s="197">
        <v>0</v>
      </c>
      <c r="AI64" s="197">
        <v>16.52</v>
      </c>
      <c r="AJ64" s="197">
        <v>0</v>
      </c>
      <c r="AK64" s="197">
        <v>0.35</v>
      </c>
      <c r="AL64" s="197">
        <v>0</v>
      </c>
      <c r="AM64" s="197">
        <v>0</v>
      </c>
      <c r="AN64" s="197">
        <v>0</v>
      </c>
      <c r="AO64" s="197">
        <v>85.73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7.0000000000000007E-2</v>
      </c>
      <c r="AD65" s="197">
        <v>1.49</v>
      </c>
      <c r="AE65" s="197">
        <v>0</v>
      </c>
      <c r="AF65" s="197">
        <v>0</v>
      </c>
      <c r="AG65" s="197">
        <v>40.79</v>
      </c>
      <c r="AH65" s="197">
        <v>0</v>
      </c>
      <c r="AI65" s="197">
        <v>16.52</v>
      </c>
      <c r="AJ65" s="197">
        <v>0</v>
      </c>
      <c r="AK65" s="197">
        <v>0.35</v>
      </c>
      <c r="AL65" s="197">
        <v>0</v>
      </c>
      <c r="AM65" s="197">
        <v>0</v>
      </c>
      <c r="AN65" s="197">
        <v>0</v>
      </c>
      <c r="AO65" s="197">
        <v>85.73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7.0000000000000007E-2</v>
      </c>
      <c r="AD66" s="197">
        <v>1.49</v>
      </c>
      <c r="AE66" s="197">
        <v>0</v>
      </c>
      <c r="AF66" s="197">
        <v>0</v>
      </c>
      <c r="AG66" s="197">
        <v>40.79</v>
      </c>
      <c r="AH66" s="197">
        <v>0</v>
      </c>
      <c r="AI66" s="197">
        <v>16.52</v>
      </c>
      <c r="AJ66" s="197">
        <v>0</v>
      </c>
      <c r="AK66" s="197">
        <v>0.35</v>
      </c>
      <c r="AL66" s="197">
        <v>0</v>
      </c>
      <c r="AM66" s="197">
        <v>0</v>
      </c>
      <c r="AN66" s="197">
        <v>0</v>
      </c>
      <c r="AO66" s="197">
        <v>85.73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7.0000000000000007E-2</v>
      </c>
      <c r="AD67" s="197">
        <v>1.49</v>
      </c>
      <c r="AE67" s="197">
        <v>0</v>
      </c>
      <c r="AF67" s="197">
        <v>0</v>
      </c>
      <c r="AG67" s="197">
        <v>41.44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85.73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7.0000000000000007E-2</v>
      </c>
      <c r="AD68" s="197">
        <v>1.49</v>
      </c>
      <c r="AE68" s="197">
        <v>0</v>
      </c>
      <c r="AF68" s="197">
        <v>0</v>
      </c>
      <c r="AG68" s="197">
        <v>44.7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85.73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7.0000000000000007E-2</v>
      </c>
      <c r="AD69" s="197">
        <v>1.49</v>
      </c>
      <c r="AE69" s="197">
        <v>0</v>
      </c>
      <c r="AF69" s="197">
        <v>0</v>
      </c>
      <c r="AG69" s="197">
        <v>44.7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85.73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7.0000000000000007E-2</v>
      </c>
      <c r="AD70" s="197">
        <v>1.49</v>
      </c>
      <c r="AE70" s="197">
        <v>0</v>
      </c>
      <c r="AF70" s="197">
        <v>0</v>
      </c>
      <c r="AG70" s="197">
        <v>44.49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85.73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7.0000000000000007E-2</v>
      </c>
      <c r="AD71" s="197">
        <v>1.49</v>
      </c>
      <c r="AE71" s="197">
        <v>0</v>
      </c>
      <c r="AF71" s="197">
        <v>0</v>
      </c>
      <c r="AG71" s="197">
        <v>44.49</v>
      </c>
      <c r="AH71" s="197">
        <v>0</v>
      </c>
      <c r="AI71" s="197">
        <v>16.52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85.73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7.0000000000000007E-2</v>
      </c>
      <c r="AD72" s="197">
        <v>1.49</v>
      </c>
      <c r="AE72" s="197">
        <v>0</v>
      </c>
      <c r="AF72" s="197">
        <v>0</v>
      </c>
      <c r="AG72" s="197">
        <v>44.49</v>
      </c>
      <c r="AH72" s="197">
        <v>0</v>
      </c>
      <c r="AI72" s="197">
        <v>16.52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85.73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7.0000000000000007E-2</v>
      </c>
      <c r="AD73" s="197">
        <v>1.49</v>
      </c>
      <c r="AE73" s="197">
        <v>0</v>
      </c>
      <c r="AF73" s="197">
        <v>0</v>
      </c>
      <c r="AG73" s="197">
        <v>44.29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85.73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7.0000000000000007E-2</v>
      </c>
      <c r="AD74" s="197">
        <v>1.49</v>
      </c>
      <c r="AE74" s="197">
        <v>0</v>
      </c>
      <c r="AF74" s="197">
        <v>0</v>
      </c>
      <c r="AG74" s="197">
        <v>44.08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85.73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7.0000000000000007E-2</v>
      </c>
      <c r="AD75" s="197">
        <v>1.49</v>
      </c>
      <c r="AE75" s="197">
        <v>0</v>
      </c>
      <c r="AF75" s="197">
        <v>0</v>
      </c>
      <c r="AG75" s="197">
        <v>43.87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87.55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7.0000000000000007E-2</v>
      </c>
      <c r="AD76" s="197">
        <v>1.49</v>
      </c>
      <c r="AE76" s="197">
        <v>0</v>
      </c>
      <c r="AF76" s="197">
        <v>0</v>
      </c>
      <c r="AG76" s="197">
        <v>44.08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87.55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7.0000000000000007E-2</v>
      </c>
      <c r="AD77" s="197">
        <v>1.49</v>
      </c>
      <c r="AE77" s="197">
        <v>0</v>
      </c>
      <c r="AF77" s="197">
        <v>0</v>
      </c>
      <c r="AG77" s="197">
        <v>43.6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87.55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7.0000000000000007E-2</v>
      </c>
      <c r="AD78" s="197">
        <v>1.49</v>
      </c>
      <c r="AE78" s="197">
        <v>0</v>
      </c>
      <c r="AF78" s="197">
        <v>0</v>
      </c>
      <c r="AG78" s="197">
        <v>43.6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87.55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7.0000000000000007E-2</v>
      </c>
      <c r="AD79" s="197">
        <v>1.49</v>
      </c>
      <c r="AE79" s="197">
        <v>0</v>
      </c>
      <c r="AF79" s="197">
        <v>0</v>
      </c>
      <c r="AG79" s="197">
        <v>43.15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87.55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7.0000000000000007E-2</v>
      </c>
      <c r="AD80" s="197">
        <v>1.49</v>
      </c>
      <c r="AE80" s="197">
        <v>0</v>
      </c>
      <c r="AF80" s="197">
        <v>0</v>
      </c>
      <c r="AG80" s="197">
        <v>43.15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87.55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38.58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80.290000000000006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39.58</v>
      </c>
      <c r="AH82" s="197">
        <v>0</v>
      </c>
      <c r="AI82" s="197">
        <v>16.52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78.84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37.58</v>
      </c>
      <c r="AH83" s="197">
        <v>0</v>
      </c>
      <c r="AI83" s="197">
        <v>16.52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87.55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37.58</v>
      </c>
      <c r="AH84" s="197">
        <v>0</v>
      </c>
      <c r="AI84" s="197">
        <v>16.52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87.55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37.58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87.55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36.840000000000003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87.55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36.840000000000003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87.55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36.840000000000003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87.55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42.23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87.55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42.23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87.55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41.99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87.55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41.99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87.55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41.99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87.55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41.99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87.55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41.76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87.55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41.52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87.55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41.29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87.55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41.29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87.55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6.0999999999999987E-4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0.89327249999999936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8.0049999999999996E-2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2.0844699999999987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7"/>
    </row>
    <row r="3" spans="1:51">
      <c r="A3" t="s">
        <v>45</v>
      </c>
      <c r="B3" s="197">
        <v>0</v>
      </c>
      <c r="C3" s="197">
        <v>0</v>
      </c>
      <c r="D3" s="197">
        <v>-14.69</v>
      </c>
      <c r="E3" s="197">
        <v>0</v>
      </c>
      <c r="F3" s="197">
        <v>0</v>
      </c>
      <c r="G3" s="197">
        <v>-15</v>
      </c>
      <c r="H3" s="197">
        <v>0</v>
      </c>
      <c r="I3" s="197">
        <v>0</v>
      </c>
      <c r="J3" s="197">
        <v>-13.74</v>
      </c>
      <c r="K3" s="197">
        <v>0.3</v>
      </c>
      <c r="L3" s="197">
        <v>18.57</v>
      </c>
      <c r="M3" s="197">
        <v>0.91</v>
      </c>
      <c r="N3" s="197">
        <v>0.57999999999999996</v>
      </c>
      <c r="O3" s="197">
        <v>0</v>
      </c>
      <c r="P3" s="197">
        <v>1.02</v>
      </c>
      <c r="Q3" s="197">
        <v>0.2</v>
      </c>
      <c r="R3" s="197">
        <v>0.25</v>
      </c>
      <c r="S3" s="197">
        <v>0.26</v>
      </c>
      <c r="T3" s="197">
        <v>0</v>
      </c>
      <c r="U3" s="197">
        <v>1.72</v>
      </c>
      <c r="V3" s="197">
        <v>0.15</v>
      </c>
      <c r="W3" s="197">
        <v>0.59</v>
      </c>
      <c r="X3" s="197">
        <v>1.45</v>
      </c>
      <c r="Y3" s="197">
        <v>0</v>
      </c>
      <c r="Z3" s="197">
        <v>2.4900000000000002</v>
      </c>
      <c r="AA3" s="197">
        <v>0.73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21.77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191.02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-14.69</v>
      </c>
      <c r="E4" s="197">
        <v>0</v>
      </c>
      <c r="F4" s="197">
        <v>0</v>
      </c>
      <c r="G4" s="197">
        <v>-15</v>
      </c>
      <c r="H4" s="197">
        <v>0</v>
      </c>
      <c r="I4" s="197">
        <v>0</v>
      </c>
      <c r="J4" s="197">
        <v>-13.74</v>
      </c>
      <c r="K4" s="197">
        <v>0.3</v>
      </c>
      <c r="L4" s="197">
        <v>18.57</v>
      </c>
      <c r="M4" s="197">
        <v>0.91</v>
      </c>
      <c r="N4" s="197">
        <v>0.57999999999999996</v>
      </c>
      <c r="O4" s="197">
        <v>0</v>
      </c>
      <c r="P4" s="197">
        <v>1.02</v>
      </c>
      <c r="Q4" s="197">
        <v>0.2</v>
      </c>
      <c r="R4" s="197">
        <v>0.25</v>
      </c>
      <c r="S4" s="197">
        <v>0.26</v>
      </c>
      <c r="T4" s="197">
        <v>0</v>
      </c>
      <c r="U4" s="197">
        <v>1.72</v>
      </c>
      <c r="V4" s="197">
        <v>0.15</v>
      </c>
      <c r="W4" s="197">
        <v>0.44</v>
      </c>
      <c r="X4" s="197">
        <v>1.45</v>
      </c>
      <c r="Y4" s="197">
        <v>0</v>
      </c>
      <c r="Z4" s="197">
        <v>2.4900000000000002</v>
      </c>
      <c r="AA4" s="197">
        <v>0.73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21.77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191.02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-14.69</v>
      </c>
      <c r="E5" s="197">
        <v>0</v>
      </c>
      <c r="F5" s="197">
        <v>0</v>
      </c>
      <c r="G5" s="197">
        <v>-15</v>
      </c>
      <c r="H5" s="197">
        <v>0</v>
      </c>
      <c r="I5" s="197">
        <v>0</v>
      </c>
      <c r="J5" s="197">
        <v>-13.74</v>
      </c>
      <c r="K5" s="197">
        <v>0.3</v>
      </c>
      <c r="L5" s="197">
        <v>18.57</v>
      </c>
      <c r="M5" s="197">
        <v>0.91</v>
      </c>
      <c r="N5" s="197">
        <v>0.57999999999999996</v>
      </c>
      <c r="O5" s="197">
        <v>0</v>
      </c>
      <c r="P5" s="197">
        <v>1.02</v>
      </c>
      <c r="Q5" s="197">
        <v>0.2</v>
      </c>
      <c r="R5" s="197">
        <v>0.25</v>
      </c>
      <c r="S5" s="197">
        <v>0.26</v>
      </c>
      <c r="T5" s="197">
        <v>0</v>
      </c>
      <c r="U5" s="197">
        <v>1.72</v>
      </c>
      <c r="V5" s="197">
        <v>0.15</v>
      </c>
      <c r="W5" s="197">
        <v>0.44</v>
      </c>
      <c r="X5" s="197">
        <v>1.45</v>
      </c>
      <c r="Y5" s="197">
        <v>0</v>
      </c>
      <c r="Z5" s="197">
        <v>2.4900000000000002</v>
      </c>
      <c r="AA5" s="197">
        <v>0.73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21.77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191.02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-14.69</v>
      </c>
      <c r="E6" s="197">
        <v>0</v>
      </c>
      <c r="F6" s="197">
        <v>0</v>
      </c>
      <c r="G6" s="197">
        <v>-15</v>
      </c>
      <c r="H6" s="197">
        <v>0</v>
      </c>
      <c r="I6" s="197">
        <v>0</v>
      </c>
      <c r="J6" s="197">
        <v>-13.74</v>
      </c>
      <c r="K6" s="197">
        <v>0.3</v>
      </c>
      <c r="L6" s="197">
        <v>18.57</v>
      </c>
      <c r="M6" s="197">
        <v>0.91</v>
      </c>
      <c r="N6" s="197">
        <v>0.57999999999999996</v>
      </c>
      <c r="O6" s="197">
        <v>0</v>
      </c>
      <c r="P6" s="197">
        <v>1.02</v>
      </c>
      <c r="Q6" s="197">
        <v>0.2</v>
      </c>
      <c r="R6" s="197">
        <v>0.25</v>
      </c>
      <c r="S6" s="197">
        <v>0.26</v>
      </c>
      <c r="T6" s="197">
        <v>0</v>
      </c>
      <c r="U6" s="197">
        <v>1.72</v>
      </c>
      <c r="V6" s="197">
        <v>0.15</v>
      </c>
      <c r="W6" s="197">
        <v>0.44</v>
      </c>
      <c r="X6" s="197">
        <v>1.45</v>
      </c>
      <c r="Y6" s="197">
        <v>0</v>
      </c>
      <c r="Z6" s="197">
        <v>2.4900000000000002</v>
      </c>
      <c r="AA6" s="197">
        <v>0.73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21.77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191.02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0.31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0.78</v>
      </c>
      <c r="K7" s="197">
        <v>0.3</v>
      </c>
      <c r="L7" s="197">
        <v>18.57</v>
      </c>
      <c r="M7" s="197">
        <v>0.91</v>
      </c>
      <c r="N7" s="197">
        <v>0.57999999999999996</v>
      </c>
      <c r="O7" s="197">
        <v>0</v>
      </c>
      <c r="P7" s="197">
        <v>1.02</v>
      </c>
      <c r="Q7" s="197">
        <v>0.2</v>
      </c>
      <c r="R7" s="197">
        <v>0.25</v>
      </c>
      <c r="S7" s="197">
        <v>0.26</v>
      </c>
      <c r="T7" s="197">
        <v>0</v>
      </c>
      <c r="U7" s="197">
        <v>1.72</v>
      </c>
      <c r="V7" s="197">
        <v>0.15</v>
      </c>
      <c r="W7" s="197">
        <v>0.44</v>
      </c>
      <c r="X7" s="197">
        <v>1.45</v>
      </c>
      <c r="Y7" s="197">
        <v>0</v>
      </c>
      <c r="Z7" s="197">
        <v>2.4900000000000002</v>
      </c>
      <c r="AA7" s="197">
        <v>0.73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21.77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191.02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0.63</v>
      </c>
      <c r="E8" s="197">
        <v>0</v>
      </c>
      <c r="F8" s="197">
        <v>0</v>
      </c>
      <c r="G8" s="197">
        <v>0.63</v>
      </c>
      <c r="H8" s="197">
        <v>0</v>
      </c>
      <c r="I8" s="197">
        <v>0</v>
      </c>
      <c r="J8" s="197">
        <v>0.78</v>
      </c>
      <c r="K8" s="197">
        <v>0.3</v>
      </c>
      <c r="L8" s="197">
        <v>18.57</v>
      </c>
      <c r="M8" s="197">
        <v>0.91</v>
      </c>
      <c r="N8" s="197">
        <v>0.57999999999999996</v>
      </c>
      <c r="O8" s="197">
        <v>0</v>
      </c>
      <c r="P8" s="197">
        <v>1.02</v>
      </c>
      <c r="Q8" s="197">
        <v>0.2</v>
      </c>
      <c r="R8" s="197">
        <v>0.25</v>
      </c>
      <c r="S8" s="197">
        <v>0.26</v>
      </c>
      <c r="T8" s="197">
        <v>0</v>
      </c>
      <c r="U8" s="197">
        <v>1.72</v>
      </c>
      <c r="V8" s="197">
        <v>0.15</v>
      </c>
      <c r="W8" s="197">
        <v>0.44</v>
      </c>
      <c r="X8" s="197">
        <v>1.45</v>
      </c>
      <c r="Y8" s="197">
        <v>0</v>
      </c>
      <c r="Z8" s="197">
        <v>2.4900000000000002</v>
      </c>
      <c r="AA8" s="197">
        <v>0.73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21.77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191.02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0.63</v>
      </c>
      <c r="E9" s="197">
        <v>0</v>
      </c>
      <c r="F9" s="197">
        <v>0</v>
      </c>
      <c r="G9" s="197">
        <v>0.63</v>
      </c>
      <c r="H9" s="197">
        <v>0</v>
      </c>
      <c r="I9" s="197">
        <v>0</v>
      </c>
      <c r="J9" s="197">
        <v>0.78</v>
      </c>
      <c r="K9" s="197">
        <v>0.3</v>
      </c>
      <c r="L9" s="197">
        <v>18.57</v>
      </c>
      <c r="M9" s="197">
        <v>0.91</v>
      </c>
      <c r="N9" s="197">
        <v>0.57999999999999996</v>
      </c>
      <c r="O9" s="197">
        <v>0</v>
      </c>
      <c r="P9" s="197">
        <v>1.02</v>
      </c>
      <c r="Q9" s="197">
        <v>0.2</v>
      </c>
      <c r="R9" s="197">
        <v>0.25</v>
      </c>
      <c r="S9" s="197">
        <v>0.26</v>
      </c>
      <c r="T9" s="197">
        <v>0</v>
      </c>
      <c r="U9" s="197">
        <v>1.72</v>
      </c>
      <c r="V9" s="197">
        <v>0.15</v>
      </c>
      <c r="W9" s="197">
        <v>0.44</v>
      </c>
      <c r="X9" s="197">
        <v>1.45</v>
      </c>
      <c r="Y9" s="197">
        <v>0</v>
      </c>
      <c r="Z9" s="197">
        <v>2.4900000000000002</v>
      </c>
      <c r="AA9" s="197">
        <v>0.73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21.77</v>
      </c>
      <c r="AH9" s="197">
        <v>0</v>
      </c>
      <c r="AI9" s="197">
        <v>10.6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191.02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0.63</v>
      </c>
      <c r="E10" s="197">
        <v>0</v>
      </c>
      <c r="F10" s="197">
        <v>0</v>
      </c>
      <c r="G10" s="197">
        <v>0.63</v>
      </c>
      <c r="H10" s="197">
        <v>0</v>
      </c>
      <c r="I10" s="197">
        <v>0</v>
      </c>
      <c r="J10" s="197">
        <v>0.78</v>
      </c>
      <c r="K10" s="197">
        <v>0.3</v>
      </c>
      <c r="L10" s="197">
        <v>18.57</v>
      </c>
      <c r="M10" s="197">
        <v>0.91</v>
      </c>
      <c r="N10" s="197">
        <v>0.57999999999999996</v>
      </c>
      <c r="O10" s="197">
        <v>0</v>
      </c>
      <c r="P10" s="197">
        <v>1.02</v>
      </c>
      <c r="Q10" s="197">
        <v>0.2</v>
      </c>
      <c r="R10" s="197">
        <v>0.25</v>
      </c>
      <c r="S10" s="197">
        <v>0.26</v>
      </c>
      <c r="T10" s="197">
        <v>0</v>
      </c>
      <c r="U10" s="197">
        <v>1.72</v>
      </c>
      <c r="V10" s="197">
        <v>0.15</v>
      </c>
      <c r="W10" s="197">
        <v>0.44</v>
      </c>
      <c r="X10" s="197">
        <v>1.45</v>
      </c>
      <c r="Y10" s="197">
        <v>0</v>
      </c>
      <c r="Z10" s="197">
        <v>2.4900000000000002</v>
      </c>
      <c r="AA10" s="197">
        <v>0.73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21.77</v>
      </c>
      <c r="AH10" s="197">
        <v>0</v>
      </c>
      <c r="AI10" s="197">
        <v>10.6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191.02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0.63</v>
      </c>
      <c r="E11" s="197">
        <v>0</v>
      </c>
      <c r="F11" s="197">
        <v>0</v>
      </c>
      <c r="G11" s="197">
        <v>0.63</v>
      </c>
      <c r="H11" s="197">
        <v>0</v>
      </c>
      <c r="I11" s="197">
        <v>0</v>
      </c>
      <c r="J11" s="197">
        <v>0.78</v>
      </c>
      <c r="K11" s="197">
        <v>0.3</v>
      </c>
      <c r="L11" s="197">
        <v>18.57</v>
      </c>
      <c r="M11" s="197">
        <v>0.91</v>
      </c>
      <c r="N11" s="197">
        <v>0.57999999999999996</v>
      </c>
      <c r="O11" s="197">
        <v>0</v>
      </c>
      <c r="P11" s="197">
        <v>1.02</v>
      </c>
      <c r="Q11" s="197">
        <v>0.2</v>
      </c>
      <c r="R11" s="197">
        <v>0.25</v>
      </c>
      <c r="S11" s="197">
        <v>0.26</v>
      </c>
      <c r="T11" s="197">
        <v>0</v>
      </c>
      <c r="U11" s="197">
        <v>1.72</v>
      </c>
      <c r="V11" s="197">
        <v>0.15</v>
      </c>
      <c r="W11" s="197">
        <v>0.44</v>
      </c>
      <c r="X11" s="197">
        <v>1.45</v>
      </c>
      <c r="Y11" s="197">
        <v>0</v>
      </c>
      <c r="Z11" s="197">
        <v>2.4900000000000002</v>
      </c>
      <c r="AA11" s="197">
        <v>0.73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21.77</v>
      </c>
      <c r="AH11" s="197">
        <v>0</v>
      </c>
      <c r="AI11" s="197">
        <v>10.6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191.02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0.63</v>
      </c>
      <c r="E12" s="197">
        <v>0</v>
      </c>
      <c r="F12" s="197">
        <v>0</v>
      </c>
      <c r="G12" s="197">
        <v>0.63</v>
      </c>
      <c r="H12" s="197">
        <v>0</v>
      </c>
      <c r="I12" s="197">
        <v>0</v>
      </c>
      <c r="J12" s="197">
        <v>0.78</v>
      </c>
      <c r="K12" s="197">
        <v>0.3</v>
      </c>
      <c r="L12" s="197">
        <v>18.57</v>
      </c>
      <c r="M12" s="197">
        <v>0.91</v>
      </c>
      <c r="N12" s="197">
        <v>0.57999999999999996</v>
      </c>
      <c r="O12" s="197">
        <v>0</v>
      </c>
      <c r="P12" s="197">
        <v>1.02</v>
      </c>
      <c r="Q12" s="197">
        <v>0.2</v>
      </c>
      <c r="R12" s="197">
        <v>0.25</v>
      </c>
      <c r="S12" s="197">
        <v>0.26</v>
      </c>
      <c r="T12" s="197">
        <v>0</v>
      </c>
      <c r="U12" s="197">
        <v>1.72</v>
      </c>
      <c r="V12" s="197">
        <v>0.15</v>
      </c>
      <c r="W12" s="197">
        <v>0.44</v>
      </c>
      <c r="X12" s="197">
        <v>1.45</v>
      </c>
      <c r="Y12" s="197">
        <v>0</v>
      </c>
      <c r="Z12" s="197">
        <v>2.4900000000000002</v>
      </c>
      <c r="AA12" s="197">
        <v>0.73</v>
      </c>
      <c r="AB12" s="197">
        <v>0</v>
      </c>
      <c r="AC12" s="197">
        <v>2.93</v>
      </c>
      <c r="AD12" s="197">
        <v>8.9</v>
      </c>
      <c r="AE12" s="197">
        <v>0</v>
      </c>
      <c r="AF12" s="197">
        <v>0</v>
      </c>
      <c r="AG12" s="197">
        <v>24.04</v>
      </c>
      <c r="AH12" s="197">
        <v>0</v>
      </c>
      <c r="AI12" s="197">
        <v>10.6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194.62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0.63</v>
      </c>
      <c r="E13" s="197">
        <v>0</v>
      </c>
      <c r="F13" s="197">
        <v>0</v>
      </c>
      <c r="G13" s="197">
        <v>0.63</v>
      </c>
      <c r="H13" s="197">
        <v>0</v>
      </c>
      <c r="I13" s="197">
        <v>0</v>
      </c>
      <c r="J13" s="197">
        <v>0.78</v>
      </c>
      <c r="K13" s="197">
        <v>0.3</v>
      </c>
      <c r="L13" s="197">
        <v>18.57</v>
      </c>
      <c r="M13" s="197">
        <v>0.91</v>
      </c>
      <c r="N13" s="197">
        <v>0.57999999999999996</v>
      </c>
      <c r="O13" s="197">
        <v>0</v>
      </c>
      <c r="P13" s="197">
        <v>1.02</v>
      </c>
      <c r="Q13" s="197">
        <v>0.2</v>
      </c>
      <c r="R13" s="197">
        <v>0.25</v>
      </c>
      <c r="S13" s="197">
        <v>0.26</v>
      </c>
      <c r="T13" s="197">
        <v>0</v>
      </c>
      <c r="U13" s="197">
        <v>1.72</v>
      </c>
      <c r="V13" s="197">
        <v>0.15</v>
      </c>
      <c r="W13" s="197">
        <v>0.44</v>
      </c>
      <c r="X13" s="197">
        <v>1.45</v>
      </c>
      <c r="Y13" s="197">
        <v>0</v>
      </c>
      <c r="Z13" s="197">
        <v>2.4900000000000002</v>
      </c>
      <c r="AA13" s="197">
        <v>0.73</v>
      </c>
      <c r="AB13" s="197">
        <v>0</v>
      </c>
      <c r="AC13" s="197">
        <v>2.93</v>
      </c>
      <c r="AD13" s="197">
        <v>8.9</v>
      </c>
      <c r="AE13" s="197">
        <v>0</v>
      </c>
      <c r="AF13" s="197">
        <v>0</v>
      </c>
      <c r="AG13" s="197">
        <v>24.04</v>
      </c>
      <c r="AH13" s="197">
        <v>0</v>
      </c>
      <c r="AI13" s="197">
        <v>10.6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231.02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0.63</v>
      </c>
      <c r="E14" s="197">
        <v>0</v>
      </c>
      <c r="F14" s="197">
        <v>0</v>
      </c>
      <c r="G14" s="197">
        <v>0.63</v>
      </c>
      <c r="H14" s="197">
        <v>0</v>
      </c>
      <c r="I14" s="197">
        <v>0</v>
      </c>
      <c r="J14" s="197">
        <v>0.78</v>
      </c>
      <c r="K14" s="197">
        <v>0.3</v>
      </c>
      <c r="L14" s="197">
        <v>18.57</v>
      </c>
      <c r="M14" s="197">
        <v>0.91</v>
      </c>
      <c r="N14" s="197">
        <v>0.57999999999999996</v>
      </c>
      <c r="O14" s="197">
        <v>0</v>
      </c>
      <c r="P14" s="197">
        <v>1.02</v>
      </c>
      <c r="Q14" s="197">
        <v>0.2</v>
      </c>
      <c r="R14" s="197">
        <v>0.25</v>
      </c>
      <c r="S14" s="197">
        <v>0.26</v>
      </c>
      <c r="T14" s="197">
        <v>0</v>
      </c>
      <c r="U14" s="197">
        <v>1.72</v>
      </c>
      <c r="V14" s="197">
        <v>0.15</v>
      </c>
      <c r="W14" s="197">
        <v>0.44</v>
      </c>
      <c r="X14" s="197">
        <v>1.45</v>
      </c>
      <c r="Y14" s="197">
        <v>0</v>
      </c>
      <c r="Z14" s="197">
        <v>2.4900000000000002</v>
      </c>
      <c r="AA14" s="197">
        <v>0.73</v>
      </c>
      <c r="AB14" s="197">
        <v>0</v>
      </c>
      <c r="AC14" s="197">
        <v>2.66</v>
      </c>
      <c r="AD14" s="197">
        <v>8.9</v>
      </c>
      <c r="AE14" s="197">
        <v>0</v>
      </c>
      <c r="AF14" s="197">
        <v>0</v>
      </c>
      <c r="AG14" s="197">
        <v>24.04</v>
      </c>
      <c r="AH14" s="197">
        <v>0</v>
      </c>
      <c r="AI14" s="197">
        <v>10.6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231.02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10.31</v>
      </c>
      <c r="E15" s="197">
        <v>0</v>
      </c>
      <c r="F15" s="197">
        <v>0</v>
      </c>
      <c r="G15" s="197">
        <v>19.66</v>
      </c>
      <c r="H15" s="197">
        <v>0</v>
      </c>
      <c r="I15" s="197">
        <v>0</v>
      </c>
      <c r="J15" s="197">
        <v>17.02</v>
      </c>
      <c r="K15" s="197">
        <v>0.3</v>
      </c>
      <c r="L15" s="197">
        <v>18.57</v>
      </c>
      <c r="M15" s="197">
        <v>0.91</v>
      </c>
      <c r="N15" s="197">
        <v>0.57999999999999996</v>
      </c>
      <c r="O15" s="197">
        <v>0</v>
      </c>
      <c r="P15" s="197">
        <v>1.02</v>
      </c>
      <c r="Q15" s="197">
        <v>0.2</v>
      </c>
      <c r="R15" s="197">
        <v>0.25</v>
      </c>
      <c r="S15" s="197">
        <v>0.26</v>
      </c>
      <c r="T15" s="197">
        <v>0</v>
      </c>
      <c r="U15" s="197">
        <v>1.72</v>
      </c>
      <c r="V15" s="197">
        <v>0.15</v>
      </c>
      <c r="W15" s="197">
        <v>0.44</v>
      </c>
      <c r="X15" s="197">
        <v>1.45</v>
      </c>
      <c r="Y15" s="197">
        <v>0</v>
      </c>
      <c r="Z15" s="197">
        <v>2.4900000000000002</v>
      </c>
      <c r="AA15" s="197">
        <v>0.73</v>
      </c>
      <c r="AB15" s="197">
        <v>0</v>
      </c>
      <c r="AC15" s="197">
        <v>2.66</v>
      </c>
      <c r="AD15" s="197">
        <v>8.9</v>
      </c>
      <c r="AE15" s="197">
        <v>0</v>
      </c>
      <c r="AF15" s="197">
        <v>0</v>
      </c>
      <c r="AG15" s="197">
        <v>24.04</v>
      </c>
      <c r="AH15" s="197">
        <v>0</v>
      </c>
      <c r="AI15" s="197">
        <v>10.6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231.02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10.31</v>
      </c>
      <c r="E16" s="197">
        <v>0</v>
      </c>
      <c r="F16" s="197">
        <v>0</v>
      </c>
      <c r="G16" s="197">
        <v>19.66</v>
      </c>
      <c r="H16" s="197">
        <v>0</v>
      </c>
      <c r="I16" s="197">
        <v>0</v>
      </c>
      <c r="J16" s="197">
        <v>20.100000000000001</v>
      </c>
      <c r="K16" s="197">
        <v>0.3</v>
      </c>
      <c r="L16" s="197">
        <v>18.57</v>
      </c>
      <c r="M16" s="197">
        <v>0.91</v>
      </c>
      <c r="N16" s="197">
        <v>0.57999999999999996</v>
      </c>
      <c r="O16" s="197">
        <v>0</v>
      </c>
      <c r="P16" s="197">
        <v>1.02</v>
      </c>
      <c r="Q16" s="197">
        <v>0.2</v>
      </c>
      <c r="R16" s="197">
        <v>0.25</v>
      </c>
      <c r="S16" s="197">
        <v>0.26</v>
      </c>
      <c r="T16" s="197">
        <v>0</v>
      </c>
      <c r="U16" s="197">
        <v>1.72</v>
      </c>
      <c r="V16" s="197">
        <v>0.15</v>
      </c>
      <c r="W16" s="197">
        <v>0.44</v>
      </c>
      <c r="X16" s="197">
        <v>1.45</v>
      </c>
      <c r="Y16" s="197">
        <v>0</v>
      </c>
      <c r="Z16" s="197">
        <v>2.4900000000000002</v>
      </c>
      <c r="AA16" s="197">
        <v>0.73</v>
      </c>
      <c r="AB16" s="197">
        <v>0</v>
      </c>
      <c r="AC16" s="197">
        <v>2.66</v>
      </c>
      <c r="AD16" s="197">
        <v>8.9</v>
      </c>
      <c r="AE16" s="197">
        <v>0</v>
      </c>
      <c r="AF16" s="197">
        <v>0</v>
      </c>
      <c r="AG16" s="197">
        <v>24.04</v>
      </c>
      <c r="AH16" s="197">
        <v>0</v>
      </c>
      <c r="AI16" s="197">
        <v>10.6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231.02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10.31</v>
      </c>
      <c r="E17" s="197">
        <v>0</v>
      </c>
      <c r="F17" s="197">
        <v>0</v>
      </c>
      <c r="G17" s="197">
        <v>19.66</v>
      </c>
      <c r="H17" s="197">
        <v>0</v>
      </c>
      <c r="I17" s="197">
        <v>0</v>
      </c>
      <c r="J17" s="197">
        <v>23.77</v>
      </c>
      <c r="K17" s="197">
        <v>0.3</v>
      </c>
      <c r="L17" s="197">
        <v>18.57</v>
      </c>
      <c r="M17" s="197">
        <v>0.91</v>
      </c>
      <c r="N17" s="197">
        <v>0.57999999999999996</v>
      </c>
      <c r="O17" s="197">
        <v>0</v>
      </c>
      <c r="P17" s="197">
        <v>1.02</v>
      </c>
      <c r="Q17" s="197">
        <v>0.2</v>
      </c>
      <c r="R17" s="197">
        <v>0.25</v>
      </c>
      <c r="S17" s="197">
        <v>0.26</v>
      </c>
      <c r="T17" s="197">
        <v>0</v>
      </c>
      <c r="U17" s="197">
        <v>1.72</v>
      </c>
      <c r="V17" s="197">
        <v>0.15</v>
      </c>
      <c r="W17" s="197">
        <v>0.44</v>
      </c>
      <c r="X17" s="197">
        <v>1.45</v>
      </c>
      <c r="Y17" s="197">
        <v>0</v>
      </c>
      <c r="Z17" s="197">
        <v>2.4900000000000002</v>
      </c>
      <c r="AA17" s="197">
        <v>0.73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21.77</v>
      </c>
      <c r="AH17" s="197">
        <v>0</v>
      </c>
      <c r="AI17" s="197">
        <v>10.6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231.02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10.31</v>
      </c>
      <c r="E18" s="197">
        <v>0</v>
      </c>
      <c r="F18" s="197">
        <v>0</v>
      </c>
      <c r="G18" s="197">
        <v>19.66</v>
      </c>
      <c r="H18" s="197">
        <v>0</v>
      </c>
      <c r="I18" s="197">
        <v>0</v>
      </c>
      <c r="J18" s="197">
        <v>24.21</v>
      </c>
      <c r="K18" s="197">
        <v>0.3</v>
      </c>
      <c r="L18" s="197">
        <v>18.57</v>
      </c>
      <c r="M18" s="197">
        <v>0.91</v>
      </c>
      <c r="N18" s="197">
        <v>0.57999999999999996</v>
      </c>
      <c r="O18" s="197">
        <v>0</v>
      </c>
      <c r="P18" s="197">
        <v>1.02</v>
      </c>
      <c r="Q18" s="197">
        <v>0.2</v>
      </c>
      <c r="R18" s="197">
        <v>0.25</v>
      </c>
      <c r="S18" s="197">
        <v>0.26</v>
      </c>
      <c r="T18" s="197">
        <v>0</v>
      </c>
      <c r="U18" s="197">
        <v>1.72</v>
      </c>
      <c r="V18" s="197">
        <v>0.15</v>
      </c>
      <c r="W18" s="197">
        <v>0.44</v>
      </c>
      <c r="X18" s="197">
        <v>1.45</v>
      </c>
      <c r="Y18" s="197">
        <v>0</v>
      </c>
      <c r="Z18" s="197">
        <v>2.4900000000000002</v>
      </c>
      <c r="AA18" s="197">
        <v>0.73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21.77</v>
      </c>
      <c r="AH18" s="197">
        <v>0</v>
      </c>
      <c r="AI18" s="197">
        <v>10.6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231.02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10.31</v>
      </c>
      <c r="E19" s="197">
        <v>0</v>
      </c>
      <c r="F19" s="197">
        <v>0</v>
      </c>
      <c r="G19" s="197">
        <v>19.66</v>
      </c>
      <c r="H19" s="197">
        <v>0</v>
      </c>
      <c r="I19" s="197">
        <v>0</v>
      </c>
      <c r="J19" s="197">
        <v>24.21</v>
      </c>
      <c r="K19" s="197">
        <v>0.3</v>
      </c>
      <c r="L19" s="197">
        <v>18.57</v>
      </c>
      <c r="M19" s="197">
        <v>0.91</v>
      </c>
      <c r="N19" s="197">
        <v>0.57999999999999996</v>
      </c>
      <c r="O19" s="197">
        <v>0</v>
      </c>
      <c r="P19" s="197">
        <v>1.02</v>
      </c>
      <c r="Q19" s="197">
        <v>0.2</v>
      </c>
      <c r="R19" s="197">
        <v>0.25</v>
      </c>
      <c r="S19" s="197">
        <v>0.26</v>
      </c>
      <c r="T19" s="197">
        <v>0</v>
      </c>
      <c r="U19" s="197">
        <v>1.72</v>
      </c>
      <c r="V19" s="197">
        <v>0.15</v>
      </c>
      <c r="W19" s="197">
        <v>0.44</v>
      </c>
      <c r="X19" s="197">
        <v>1.45</v>
      </c>
      <c r="Y19" s="197">
        <v>0</v>
      </c>
      <c r="Z19" s="197">
        <v>2.4900000000000002</v>
      </c>
      <c r="AA19" s="197">
        <v>0.73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21.53</v>
      </c>
      <c r="AH19" s="197">
        <v>0</v>
      </c>
      <c r="AI19" s="197">
        <v>10.6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231.02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10.31</v>
      </c>
      <c r="E20" s="197">
        <v>0</v>
      </c>
      <c r="F20" s="197">
        <v>0</v>
      </c>
      <c r="G20" s="197">
        <v>19.66</v>
      </c>
      <c r="H20" s="197">
        <v>0</v>
      </c>
      <c r="I20" s="197">
        <v>0</v>
      </c>
      <c r="J20" s="197">
        <v>24.21</v>
      </c>
      <c r="K20" s="197">
        <v>0.3</v>
      </c>
      <c r="L20" s="197">
        <v>18.57</v>
      </c>
      <c r="M20" s="197">
        <v>0.91</v>
      </c>
      <c r="N20" s="197">
        <v>0.57999999999999996</v>
      </c>
      <c r="O20" s="197">
        <v>0</v>
      </c>
      <c r="P20" s="197">
        <v>1.02</v>
      </c>
      <c r="Q20" s="197">
        <v>0.2</v>
      </c>
      <c r="R20" s="197">
        <v>0.25</v>
      </c>
      <c r="S20" s="197">
        <v>0.26</v>
      </c>
      <c r="T20" s="197">
        <v>0</v>
      </c>
      <c r="U20" s="197">
        <v>1.72</v>
      </c>
      <c r="V20" s="197">
        <v>0.15</v>
      </c>
      <c r="W20" s="197">
        <v>0.44</v>
      </c>
      <c r="X20" s="197">
        <v>1.45</v>
      </c>
      <c r="Y20" s="197">
        <v>0</v>
      </c>
      <c r="Z20" s="197">
        <v>2.4900000000000002</v>
      </c>
      <c r="AA20" s="197">
        <v>0.73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21.53</v>
      </c>
      <c r="AH20" s="197">
        <v>0</v>
      </c>
      <c r="AI20" s="197">
        <v>10.6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231.02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10.31</v>
      </c>
      <c r="E21" s="197">
        <v>0</v>
      </c>
      <c r="F21" s="197">
        <v>0</v>
      </c>
      <c r="G21" s="197">
        <v>19.66</v>
      </c>
      <c r="H21" s="197">
        <v>0</v>
      </c>
      <c r="I21" s="197">
        <v>0</v>
      </c>
      <c r="J21" s="197">
        <v>24.21</v>
      </c>
      <c r="K21" s="197">
        <v>0.3</v>
      </c>
      <c r="L21" s="197">
        <v>18.57</v>
      </c>
      <c r="M21" s="197">
        <v>0.91</v>
      </c>
      <c r="N21" s="197">
        <v>0.57999999999999996</v>
      </c>
      <c r="O21" s="197">
        <v>0</v>
      </c>
      <c r="P21" s="197">
        <v>1.02</v>
      </c>
      <c r="Q21" s="197">
        <v>0.2</v>
      </c>
      <c r="R21" s="197">
        <v>0.25</v>
      </c>
      <c r="S21" s="197">
        <v>0.26</v>
      </c>
      <c r="T21" s="197">
        <v>0</v>
      </c>
      <c r="U21" s="197">
        <v>1.72</v>
      </c>
      <c r="V21" s="197">
        <v>0.15</v>
      </c>
      <c r="W21" s="197">
        <v>0.44</v>
      </c>
      <c r="X21" s="197">
        <v>1.45</v>
      </c>
      <c r="Y21" s="197">
        <v>0</v>
      </c>
      <c r="Z21" s="197">
        <v>2.4900000000000002</v>
      </c>
      <c r="AA21" s="197">
        <v>0.73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21.53</v>
      </c>
      <c r="AH21" s="197">
        <v>0</v>
      </c>
      <c r="AI21" s="197">
        <v>10.6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231.02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10.31</v>
      </c>
      <c r="E22" s="197">
        <v>0</v>
      </c>
      <c r="F22" s="197">
        <v>0</v>
      </c>
      <c r="G22" s="197">
        <v>19.66</v>
      </c>
      <c r="H22" s="197">
        <v>0</v>
      </c>
      <c r="I22" s="197">
        <v>0</v>
      </c>
      <c r="J22" s="197">
        <v>24.21</v>
      </c>
      <c r="K22" s="197">
        <v>0.3</v>
      </c>
      <c r="L22" s="197">
        <v>18.57</v>
      </c>
      <c r="M22" s="197">
        <v>0.91</v>
      </c>
      <c r="N22" s="197">
        <v>0.57999999999999996</v>
      </c>
      <c r="O22" s="197">
        <v>0</v>
      </c>
      <c r="P22" s="197">
        <v>1.02</v>
      </c>
      <c r="Q22" s="197">
        <v>0.2</v>
      </c>
      <c r="R22" s="197">
        <v>0.25</v>
      </c>
      <c r="S22" s="197">
        <v>0.26</v>
      </c>
      <c r="T22" s="197">
        <v>0</v>
      </c>
      <c r="U22" s="197">
        <v>1.72</v>
      </c>
      <c r="V22" s="197">
        <v>0.15</v>
      </c>
      <c r="W22" s="197">
        <v>0.44</v>
      </c>
      <c r="X22" s="197">
        <v>1.45</v>
      </c>
      <c r="Y22" s="197">
        <v>0</v>
      </c>
      <c r="Z22" s="197">
        <v>2.4900000000000002</v>
      </c>
      <c r="AA22" s="197">
        <v>0.73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21.53</v>
      </c>
      <c r="AH22" s="197">
        <v>0</v>
      </c>
      <c r="AI22" s="197">
        <v>10.6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231.02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0.63</v>
      </c>
      <c r="E23" s="197">
        <v>0</v>
      </c>
      <c r="F23" s="197">
        <v>0</v>
      </c>
      <c r="G23" s="197">
        <v>9.98</v>
      </c>
      <c r="H23" s="197">
        <v>0</v>
      </c>
      <c r="I23" s="197">
        <v>0</v>
      </c>
      <c r="J23" s="197">
        <v>14.53</v>
      </c>
      <c r="K23" s="197">
        <v>0.3</v>
      </c>
      <c r="L23" s="197">
        <v>18.57</v>
      </c>
      <c r="M23" s="197">
        <v>0.91</v>
      </c>
      <c r="N23" s="197">
        <v>0.57999999999999996</v>
      </c>
      <c r="O23" s="197">
        <v>0</v>
      </c>
      <c r="P23" s="197">
        <v>1.02</v>
      </c>
      <c r="Q23" s="197">
        <v>0.2</v>
      </c>
      <c r="R23" s="197">
        <v>0.25</v>
      </c>
      <c r="S23" s="197">
        <v>0.26</v>
      </c>
      <c r="T23" s="197">
        <v>0</v>
      </c>
      <c r="U23" s="197">
        <v>1.72</v>
      </c>
      <c r="V23" s="197">
        <v>0.15</v>
      </c>
      <c r="W23" s="197">
        <v>0.44</v>
      </c>
      <c r="X23" s="197">
        <v>1.45</v>
      </c>
      <c r="Y23" s="197">
        <v>0</v>
      </c>
      <c r="Z23" s="197">
        <v>2.4900000000000002</v>
      </c>
      <c r="AA23" s="197">
        <v>0.73</v>
      </c>
      <c r="AB23" s="197">
        <v>0</v>
      </c>
      <c r="AC23" s="197">
        <v>1.46</v>
      </c>
      <c r="AD23" s="197">
        <v>8.9</v>
      </c>
      <c r="AE23" s="197">
        <v>0</v>
      </c>
      <c r="AF23" s="197">
        <v>0</v>
      </c>
      <c r="AG23" s="197">
        <v>21.53</v>
      </c>
      <c r="AH23" s="197">
        <v>0</v>
      </c>
      <c r="AI23" s="197">
        <v>10.6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231.02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0.63</v>
      </c>
      <c r="E24" s="197">
        <v>0</v>
      </c>
      <c r="F24" s="197">
        <v>0</v>
      </c>
      <c r="G24" s="197">
        <v>9.98</v>
      </c>
      <c r="H24" s="197">
        <v>0</v>
      </c>
      <c r="I24" s="197">
        <v>0</v>
      </c>
      <c r="J24" s="197">
        <v>14.53</v>
      </c>
      <c r="K24" s="197">
        <v>0.3</v>
      </c>
      <c r="L24" s="197">
        <v>18.57</v>
      </c>
      <c r="M24" s="197">
        <v>0.91</v>
      </c>
      <c r="N24" s="197">
        <v>0.57999999999999996</v>
      </c>
      <c r="O24" s="197">
        <v>0</v>
      </c>
      <c r="P24" s="197">
        <v>1.02</v>
      </c>
      <c r="Q24" s="197">
        <v>0.2</v>
      </c>
      <c r="R24" s="197">
        <v>0.25</v>
      </c>
      <c r="S24" s="197">
        <v>0.26</v>
      </c>
      <c r="T24" s="197">
        <v>0</v>
      </c>
      <c r="U24" s="197">
        <v>1.72</v>
      </c>
      <c r="V24" s="197">
        <v>0.15</v>
      </c>
      <c r="W24" s="197">
        <v>0.44</v>
      </c>
      <c r="X24" s="197">
        <v>1.45</v>
      </c>
      <c r="Y24" s="197">
        <v>0</v>
      </c>
      <c r="Z24" s="197">
        <v>2.4900000000000002</v>
      </c>
      <c r="AA24" s="197">
        <v>0.73</v>
      </c>
      <c r="AB24" s="197">
        <v>0</v>
      </c>
      <c r="AC24" s="197">
        <v>1.46</v>
      </c>
      <c r="AD24" s="197">
        <v>8.9</v>
      </c>
      <c r="AE24" s="197">
        <v>0</v>
      </c>
      <c r="AF24" s="197">
        <v>0</v>
      </c>
      <c r="AG24" s="197">
        <v>21.53</v>
      </c>
      <c r="AH24" s="197">
        <v>0</v>
      </c>
      <c r="AI24" s="197">
        <v>10.6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231.02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0.63</v>
      </c>
      <c r="E25" s="197">
        <v>0</v>
      </c>
      <c r="F25" s="197">
        <v>0</v>
      </c>
      <c r="G25" s="197">
        <v>9.98</v>
      </c>
      <c r="H25" s="197">
        <v>0</v>
      </c>
      <c r="I25" s="197">
        <v>0</v>
      </c>
      <c r="J25" s="197">
        <v>14.53</v>
      </c>
      <c r="K25" s="197">
        <v>0.3</v>
      </c>
      <c r="L25" s="197">
        <v>18.57</v>
      </c>
      <c r="M25" s="197">
        <v>0.91</v>
      </c>
      <c r="N25" s="197">
        <v>0.57999999999999996</v>
      </c>
      <c r="O25" s="197">
        <v>0</v>
      </c>
      <c r="P25" s="197">
        <v>1.02</v>
      </c>
      <c r="Q25" s="197">
        <v>0.2</v>
      </c>
      <c r="R25" s="197">
        <v>0.25</v>
      </c>
      <c r="S25" s="197">
        <v>0.26</v>
      </c>
      <c r="T25" s="197">
        <v>0</v>
      </c>
      <c r="U25" s="197">
        <v>1.72</v>
      </c>
      <c r="V25" s="197">
        <v>0.15</v>
      </c>
      <c r="W25" s="197">
        <v>0.44</v>
      </c>
      <c r="X25" s="197">
        <v>1.45</v>
      </c>
      <c r="Y25" s="197">
        <v>0</v>
      </c>
      <c r="Z25" s="197">
        <v>2.4900000000000002</v>
      </c>
      <c r="AA25" s="197">
        <v>0.73</v>
      </c>
      <c r="AB25" s="197">
        <v>0</v>
      </c>
      <c r="AC25" s="197">
        <v>1.46</v>
      </c>
      <c r="AD25" s="197">
        <v>8.9</v>
      </c>
      <c r="AE25" s="197">
        <v>0</v>
      </c>
      <c r="AF25" s="197">
        <v>0</v>
      </c>
      <c r="AG25" s="197">
        <v>21.53</v>
      </c>
      <c r="AH25" s="197">
        <v>0</v>
      </c>
      <c r="AI25" s="197">
        <v>10.6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231.02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0.63</v>
      </c>
      <c r="E26" s="197">
        <v>0</v>
      </c>
      <c r="F26" s="197">
        <v>0</v>
      </c>
      <c r="G26" s="197">
        <v>9.98</v>
      </c>
      <c r="H26" s="197">
        <v>0</v>
      </c>
      <c r="I26" s="197">
        <v>0</v>
      </c>
      <c r="J26" s="197">
        <v>14.53</v>
      </c>
      <c r="K26" s="197">
        <v>0.3</v>
      </c>
      <c r="L26" s="197">
        <v>18.57</v>
      </c>
      <c r="M26" s="197">
        <v>0.91</v>
      </c>
      <c r="N26" s="197">
        <v>0.57999999999999996</v>
      </c>
      <c r="O26" s="197">
        <v>0</v>
      </c>
      <c r="P26" s="197">
        <v>1.02</v>
      </c>
      <c r="Q26" s="197">
        <v>0.2</v>
      </c>
      <c r="R26" s="197">
        <v>0.25</v>
      </c>
      <c r="S26" s="197">
        <v>0.26</v>
      </c>
      <c r="T26" s="197">
        <v>0</v>
      </c>
      <c r="U26" s="197">
        <v>1.72</v>
      </c>
      <c r="V26" s="197">
        <v>0.15</v>
      </c>
      <c r="W26" s="197">
        <v>0.44</v>
      </c>
      <c r="X26" s="197">
        <v>1.45</v>
      </c>
      <c r="Y26" s="197">
        <v>0</v>
      </c>
      <c r="Z26" s="197">
        <v>2.4900000000000002</v>
      </c>
      <c r="AA26" s="197">
        <v>0.73</v>
      </c>
      <c r="AB26" s="197">
        <v>0</v>
      </c>
      <c r="AC26" s="197">
        <v>1.46</v>
      </c>
      <c r="AD26" s="197">
        <v>8.9</v>
      </c>
      <c r="AE26" s="197">
        <v>0</v>
      </c>
      <c r="AF26" s="197">
        <v>0</v>
      </c>
      <c r="AG26" s="197">
        <v>21.53</v>
      </c>
      <c r="AH26" s="197">
        <v>0</v>
      </c>
      <c r="AI26" s="197">
        <v>10.6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231.02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0.94</v>
      </c>
      <c r="E27" s="197">
        <v>0</v>
      </c>
      <c r="F27" s="197">
        <v>0</v>
      </c>
      <c r="G27" s="197">
        <v>1.24</v>
      </c>
      <c r="H27" s="197">
        <v>0</v>
      </c>
      <c r="I27" s="197">
        <v>0</v>
      </c>
      <c r="J27" s="197">
        <v>10.8</v>
      </c>
      <c r="K27" s="197">
        <v>0.3</v>
      </c>
      <c r="L27" s="197">
        <v>18.57</v>
      </c>
      <c r="M27" s="197">
        <v>0.91</v>
      </c>
      <c r="N27" s="197">
        <v>0.57999999999999996</v>
      </c>
      <c r="O27" s="197">
        <v>0</v>
      </c>
      <c r="P27" s="197">
        <v>1.02</v>
      </c>
      <c r="Q27" s="197">
        <v>0.2</v>
      </c>
      <c r="R27" s="197">
        <v>0.25</v>
      </c>
      <c r="S27" s="197">
        <v>0.26</v>
      </c>
      <c r="T27" s="197">
        <v>0</v>
      </c>
      <c r="U27" s="197">
        <v>1.72</v>
      </c>
      <c r="V27" s="197">
        <v>0.15</v>
      </c>
      <c r="W27" s="197">
        <v>0.44</v>
      </c>
      <c r="X27" s="197">
        <v>1.45</v>
      </c>
      <c r="Y27" s="197">
        <v>0</v>
      </c>
      <c r="Z27" s="197">
        <v>2.4900000000000002</v>
      </c>
      <c r="AA27" s="197">
        <v>0.73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21.04</v>
      </c>
      <c r="AH27" s="197">
        <v>0</v>
      </c>
      <c r="AI27" s="197">
        <v>10.6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231.02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0.94</v>
      </c>
      <c r="E28" s="197">
        <v>0</v>
      </c>
      <c r="F28" s="197">
        <v>0</v>
      </c>
      <c r="G28" s="197">
        <v>1.24</v>
      </c>
      <c r="H28" s="197">
        <v>0</v>
      </c>
      <c r="I28" s="197">
        <v>0</v>
      </c>
      <c r="J28" s="197">
        <v>1.53</v>
      </c>
      <c r="K28" s="197">
        <v>0.3</v>
      </c>
      <c r="L28" s="197">
        <v>18.57</v>
      </c>
      <c r="M28" s="197">
        <v>0.91</v>
      </c>
      <c r="N28" s="197">
        <v>0.57999999999999996</v>
      </c>
      <c r="O28" s="197">
        <v>0</v>
      </c>
      <c r="P28" s="197">
        <v>1.02</v>
      </c>
      <c r="Q28" s="197">
        <v>0.2</v>
      </c>
      <c r="R28" s="197">
        <v>0.25</v>
      </c>
      <c r="S28" s="197">
        <v>0.26</v>
      </c>
      <c r="T28" s="197">
        <v>0</v>
      </c>
      <c r="U28" s="197">
        <v>1.72</v>
      </c>
      <c r="V28" s="197">
        <v>0.15</v>
      </c>
      <c r="W28" s="197">
        <v>0.44</v>
      </c>
      <c r="X28" s="197">
        <v>1.45</v>
      </c>
      <c r="Y28" s="197">
        <v>0</v>
      </c>
      <c r="Z28" s="197">
        <v>2.4900000000000002</v>
      </c>
      <c r="AA28" s="197">
        <v>0.73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21.04</v>
      </c>
      <c r="AH28" s="197">
        <v>0</v>
      </c>
      <c r="AI28" s="197">
        <v>10.6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231.02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0.94</v>
      </c>
      <c r="E29" s="197">
        <v>0</v>
      </c>
      <c r="F29" s="197">
        <v>0</v>
      </c>
      <c r="G29" s="197">
        <v>1.24</v>
      </c>
      <c r="H29" s="197">
        <v>0</v>
      </c>
      <c r="I29" s="197">
        <v>0</v>
      </c>
      <c r="J29" s="197">
        <v>1.53</v>
      </c>
      <c r="K29" s="197">
        <v>0.3</v>
      </c>
      <c r="L29" s="197">
        <v>18.57</v>
      </c>
      <c r="M29" s="197">
        <v>0.91</v>
      </c>
      <c r="N29" s="197">
        <v>0.57999999999999996</v>
      </c>
      <c r="O29" s="197">
        <v>0</v>
      </c>
      <c r="P29" s="197">
        <v>1.02</v>
      </c>
      <c r="Q29" s="197">
        <v>0.2</v>
      </c>
      <c r="R29" s="197">
        <v>0.25</v>
      </c>
      <c r="S29" s="197">
        <v>0.26</v>
      </c>
      <c r="T29" s="197">
        <v>0</v>
      </c>
      <c r="U29" s="197">
        <v>1.72</v>
      </c>
      <c r="V29" s="197">
        <v>0.15</v>
      </c>
      <c r="W29" s="197">
        <v>0.44</v>
      </c>
      <c r="X29" s="197">
        <v>1.45</v>
      </c>
      <c r="Y29" s="197">
        <v>0</v>
      </c>
      <c r="Z29" s="197">
        <v>2.4900000000000002</v>
      </c>
      <c r="AA29" s="197">
        <v>0.73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21.04</v>
      </c>
      <c r="AH29" s="197">
        <v>0</v>
      </c>
      <c r="AI29" s="197">
        <v>10.6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231.02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0.94</v>
      </c>
      <c r="E30" s="197">
        <v>0</v>
      </c>
      <c r="F30" s="197">
        <v>0</v>
      </c>
      <c r="G30" s="197">
        <v>1.24</v>
      </c>
      <c r="H30" s="197">
        <v>0</v>
      </c>
      <c r="I30" s="197">
        <v>0</v>
      </c>
      <c r="J30" s="197">
        <v>1.53</v>
      </c>
      <c r="K30" s="197">
        <v>0.3</v>
      </c>
      <c r="L30" s="197">
        <v>18.57</v>
      </c>
      <c r="M30" s="197">
        <v>0.91</v>
      </c>
      <c r="N30" s="197">
        <v>0.57999999999999996</v>
      </c>
      <c r="O30" s="197">
        <v>0</v>
      </c>
      <c r="P30" s="197">
        <v>1.02</v>
      </c>
      <c r="Q30" s="197">
        <v>0.2</v>
      </c>
      <c r="R30" s="197">
        <v>0.25</v>
      </c>
      <c r="S30" s="197">
        <v>0.26</v>
      </c>
      <c r="T30" s="197">
        <v>0</v>
      </c>
      <c r="U30" s="197">
        <v>1.72</v>
      </c>
      <c r="V30" s="197">
        <v>0.15</v>
      </c>
      <c r="W30" s="197">
        <v>0.44</v>
      </c>
      <c r="X30" s="197">
        <v>1.45</v>
      </c>
      <c r="Y30" s="197">
        <v>0</v>
      </c>
      <c r="Z30" s="197">
        <v>2.4900000000000002</v>
      </c>
      <c r="AA30" s="197">
        <v>0.73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21.04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231.02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0.94</v>
      </c>
      <c r="E31" s="197">
        <v>0</v>
      </c>
      <c r="F31" s="197">
        <v>0</v>
      </c>
      <c r="G31" s="197">
        <v>1.07</v>
      </c>
      <c r="H31" s="197">
        <v>0</v>
      </c>
      <c r="I31" s="197">
        <v>0</v>
      </c>
      <c r="J31" s="197">
        <v>1.53</v>
      </c>
      <c r="K31" s="197">
        <v>0.3</v>
      </c>
      <c r="L31" s="197">
        <v>18.57</v>
      </c>
      <c r="M31" s="197">
        <v>0.91</v>
      </c>
      <c r="N31" s="197">
        <v>0.57999999999999996</v>
      </c>
      <c r="O31" s="197">
        <v>0</v>
      </c>
      <c r="P31" s="197">
        <v>1.02</v>
      </c>
      <c r="Q31" s="197">
        <v>0.2</v>
      </c>
      <c r="R31" s="197">
        <v>0.25</v>
      </c>
      <c r="S31" s="197">
        <v>0.26</v>
      </c>
      <c r="T31" s="197">
        <v>0</v>
      </c>
      <c r="U31" s="197">
        <v>1.72</v>
      </c>
      <c r="V31" s="197">
        <v>0.15</v>
      </c>
      <c r="W31" s="197">
        <v>0.44</v>
      </c>
      <c r="X31" s="197">
        <v>1.45</v>
      </c>
      <c r="Y31" s="197">
        <v>0</v>
      </c>
      <c r="Z31" s="197">
        <v>2.4900000000000002</v>
      </c>
      <c r="AA31" s="197">
        <v>0.73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21.04</v>
      </c>
      <c r="AH31" s="197">
        <v>0</v>
      </c>
      <c r="AI31" s="197">
        <v>10.6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231.02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0.94</v>
      </c>
      <c r="E32" s="197">
        <v>0</v>
      </c>
      <c r="F32" s="197">
        <v>0</v>
      </c>
      <c r="G32" s="197">
        <v>1.07</v>
      </c>
      <c r="H32" s="197">
        <v>0</v>
      </c>
      <c r="I32" s="197">
        <v>0</v>
      </c>
      <c r="J32" s="197">
        <v>1.53</v>
      </c>
      <c r="K32" s="197">
        <v>0.3</v>
      </c>
      <c r="L32" s="197">
        <v>18.57</v>
      </c>
      <c r="M32" s="197">
        <v>0.91</v>
      </c>
      <c r="N32" s="197">
        <v>0.57999999999999996</v>
      </c>
      <c r="O32" s="197">
        <v>0</v>
      </c>
      <c r="P32" s="197">
        <v>1.02</v>
      </c>
      <c r="Q32" s="197">
        <v>0.2</v>
      </c>
      <c r="R32" s="197">
        <v>0.25</v>
      </c>
      <c r="S32" s="197">
        <v>0.26</v>
      </c>
      <c r="T32" s="197">
        <v>0</v>
      </c>
      <c r="U32" s="197">
        <v>1.72</v>
      </c>
      <c r="V32" s="197">
        <v>0.15</v>
      </c>
      <c r="W32" s="197">
        <v>0.44</v>
      </c>
      <c r="X32" s="197">
        <v>1.45</v>
      </c>
      <c r="Y32" s="197">
        <v>0</v>
      </c>
      <c r="Z32" s="197">
        <v>2.4900000000000002</v>
      </c>
      <c r="AA32" s="197">
        <v>0.73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21.04</v>
      </c>
      <c r="AH32" s="197">
        <v>0</v>
      </c>
      <c r="AI32" s="197">
        <v>10.6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231.02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0.94</v>
      </c>
      <c r="E33" s="197">
        <v>0</v>
      </c>
      <c r="F33" s="197">
        <v>0</v>
      </c>
      <c r="G33" s="197">
        <v>1.07</v>
      </c>
      <c r="H33" s="197">
        <v>0</v>
      </c>
      <c r="I33" s="197">
        <v>0</v>
      </c>
      <c r="J33" s="197">
        <v>1.53</v>
      </c>
      <c r="K33" s="197">
        <v>0.3</v>
      </c>
      <c r="L33" s="197">
        <v>18.57</v>
      </c>
      <c r="M33" s="197">
        <v>0.91</v>
      </c>
      <c r="N33" s="197">
        <v>0.57999999999999996</v>
      </c>
      <c r="O33" s="197">
        <v>0</v>
      </c>
      <c r="P33" s="197">
        <v>1.02</v>
      </c>
      <c r="Q33" s="197">
        <v>0.2</v>
      </c>
      <c r="R33" s="197">
        <v>0.25</v>
      </c>
      <c r="S33" s="197">
        <v>0.26</v>
      </c>
      <c r="T33" s="197">
        <v>0</v>
      </c>
      <c r="U33" s="197">
        <v>1.72</v>
      </c>
      <c r="V33" s="197">
        <v>0.25</v>
      </c>
      <c r="W33" s="197">
        <v>0.44</v>
      </c>
      <c r="X33" s="197">
        <v>1.45</v>
      </c>
      <c r="Y33" s="197">
        <v>0</v>
      </c>
      <c r="Z33" s="197">
        <v>2.4900000000000002</v>
      </c>
      <c r="AA33" s="197">
        <v>0.73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20.93</v>
      </c>
      <c r="AH33" s="197">
        <v>0</v>
      </c>
      <c r="AI33" s="197">
        <v>10.6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231.02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0.94</v>
      </c>
      <c r="E34" s="197">
        <v>0</v>
      </c>
      <c r="F34" s="197">
        <v>0</v>
      </c>
      <c r="G34" s="197">
        <v>1.07</v>
      </c>
      <c r="H34" s="197">
        <v>0</v>
      </c>
      <c r="I34" s="197">
        <v>0</v>
      </c>
      <c r="J34" s="197">
        <v>1.53</v>
      </c>
      <c r="K34" s="197">
        <v>0.3</v>
      </c>
      <c r="L34" s="197">
        <v>18.57</v>
      </c>
      <c r="M34" s="197">
        <v>0.91</v>
      </c>
      <c r="N34" s="197">
        <v>0.57999999999999996</v>
      </c>
      <c r="O34" s="197">
        <v>0</v>
      </c>
      <c r="P34" s="197">
        <v>1.02</v>
      </c>
      <c r="Q34" s="197">
        <v>0.2</v>
      </c>
      <c r="R34" s="197">
        <v>0.25</v>
      </c>
      <c r="S34" s="197">
        <v>0.26</v>
      </c>
      <c r="T34" s="197">
        <v>0</v>
      </c>
      <c r="U34" s="197">
        <v>1.72</v>
      </c>
      <c r="V34" s="197">
        <v>0.17</v>
      </c>
      <c r="W34" s="197">
        <v>0.44</v>
      </c>
      <c r="X34" s="197">
        <v>1.45</v>
      </c>
      <c r="Y34" s="197">
        <v>0</v>
      </c>
      <c r="Z34" s="197">
        <v>2.4900000000000002</v>
      </c>
      <c r="AA34" s="197">
        <v>0.73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20.93</v>
      </c>
      <c r="AH34" s="197">
        <v>0</v>
      </c>
      <c r="AI34" s="197">
        <v>10.6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231.02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9.9600000000000009</v>
      </c>
      <c r="E35" s="197">
        <v>0</v>
      </c>
      <c r="F35" s="197">
        <v>0</v>
      </c>
      <c r="G35" s="197">
        <v>18.510000000000002</v>
      </c>
      <c r="H35" s="197">
        <v>0</v>
      </c>
      <c r="I35" s="197">
        <v>0</v>
      </c>
      <c r="J35" s="197">
        <v>22.27</v>
      </c>
      <c r="K35" s="197">
        <v>0.3</v>
      </c>
      <c r="L35" s="197">
        <v>18.57</v>
      </c>
      <c r="M35" s="197">
        <v>0.91</v>
      </c>
      <c r="N35" s="197">
        <v>0.57999999999999996</v>
      </c>
      <c r="O35" s="197">
        <v>0</v>
      </c>
      <c r="P35" s="197">
        <v>1.02</v>
      </c>
      <c r="Q35" s="197">
        <v>0.2</v>
      </c>
      <c r="R35" s="197">
        <v>0.25</v>
      </c>
      <c r="S35" s="197">
        <v>0.26</v>
      </c>
      <c r="T35" s="197">
        <v>0</v>
      </c>
      <c r="U35" s="197">
        <v>1.72</v>
      </c>
      <c r="V35" s="197">
        <v>0.17</v>
      </c>
      <c r="W35" s="197">
        <v>0.44</v>
      </c>
      <c r="X35" s="197">
        <v>1.45</v>
      </c>
      <c r="Y35" s="197">
        <v>0</v>
      </c>
      <c r="Z35" s="197">
        <v>2.4900000000000002</v>
      </c>
      <c r="AA35" s="197">
        <v>0.73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20.93</v>
      </c>
      <c r="AH35" s="197">
        <v>0</v>
      </c>
      <c r="AI35" s="197">
        <v>10.6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231.02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10.31</v>
      </c>
      <c r="E36" s="197">
        <v>0</v>
      </c>
      <c r="F36" s="197">
        <v>0</v>
      </c>
      <c r="G36" s="197">
        <v>19.329999999999998</v>
      </c>
      <c r="H36" s="197">
        <v>0</v>
      </c>
      <c r="I36" s="197">
        <v>0</v>
      </c>
      <c r="J36" s="197">
        <v>23.88</v>
      </c>
      <c r="K36" s="197">
        <v>0.3</v>
      </c>
      <c r="L36" s="197">
        <v>18.57</v>
      </c>
      <c r="M36" s="197">
        <v>0.91</v>
      </c>
      <c r="N36" s="197">
        <v>0.57999999999999996</v>
      </c>
      <c r="O36" s="197">
        <v>0</v>
      </c>
      <c r="P36" s="197">
        <v>1.02</v>
      </c>
      <c r="Q36" s="197">
        <v>0.2</v>
      </c>
      <c r="R36" s="197">
        <v>0.25</v>
      </c>
      <c r="S36" s="197">
        <v>0.26</v>
      </c>
      <c r="T36" s="197">
        <v>0</v>
      </c>
      <c r="U36" s="197">
        <v>1.72</v>
      </c>
      <c r="V36" s="197">
        <v>0.17</v>
      </c>
      <c r="W36" s="197">
        <v>0.44</v>
      </c>
      <c r="X36" s="197">
        <v>1.45</v>
      </c>
      <c r="Y36" s="197">
        <v>0</v>
      </c>
      <c r="Z36" s="197">
        <v>2.4900000000000002</v>
      </c>
      <c r="AA36" s="197">
        <v>0.73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20.93</v>
      </c>
      <c r="AH36" s="197">
        <v>0</v>
      </c>
      <c r="AI36" s="197">
        <v>10.6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231.02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10.31</v>
      </c>
      <c r="E37" s="197">
        <v>0</v>
      </c>
      <c r="F37" s="197">
        <v>0</v>
      </c>
      <c r="G37" s="197">
        <v>19.329999999999998</v>
      </c>
      <c r="H37" s="197">
        <v>0</v>
      </c>
      <c r="I37" s="197">
        <v>0</v>
      </c>
      <c r="J37" s="197">
        <v>23.88</v>
      </c>
      <c r="K37" s="197">
        <v>0.3</v>
      </c>
      <c r="L37" s="197">
        <v>18.57</v>
      </c>
      <c r="M37" s="197">
        <v>0.91</v>
      </c>
      <c r="N37" s="197">
        <v>0.57999999999999996</v>
      </c>
      <c r="O37" s="197">
        <v>0</v>
      </c>
      <c r="P37" s="197">
        <v>1.02</v>
      </c>
      <c r="Q37" s="197">
        <v>0.2</v>
      </c>
      <c r="R37" s="197">
        <v>0.25</v>
      </c>
      <c r="S37" s="197">
        <v>0.26</v>
      </c>
      <c r="T37" s="197">
        <v>0</v>
      </c>
      <c r="U37" s="197">
        <v>1.72</v>
      </c>
      <c r="V37" s="197">
        <v>0.17</v>
      </c>
      <c r="W37" s="197">
        <v>0.44</v>
      </c>
      <c r="X37" s="197">
        <v>1.45</v>
      </c>
      <c r="Y37" s="197">
        <v>0</v>
      </c>
      <c r="Z37" s="197">
        <v>2.4900000000000002</v>
      </c>
      <c r="AA37" s="197">
        <v>0.73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20.93</v>
      </c>
      <c r="AH37" s="197">
        <v>0</v>
      </c>
      <c r="AI37" s="197">
        <v>10.6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231.02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10.31</v>
      </c>
      <c r="E38" s="197">
        <v>0</v>
      </c>
      <c r="F38" s="197">
        <v>0</v>
      </c>
      <c r="G38" s="197">
        <v>19.329999999999998</v>
      </c>
      <c r="H38" s="197">
        <v>0</v>
      </c>
      <c r="I38" s="197">
        <v>0</v>
      </c>
      <c r="J38" s="197">
        <v>23.88</v>
      </c>
      <c r="K38" s="197">
        <v>0.3</v>
      </c>
      <c r="L38" s="197">
        <v>18.57</v>
      </c>
      <c r="M38" s="197">
        <v>0.91</v>
      </c>
      <c r="N38" s="197">
        <v>0.57999999999999996</v>
      </c>
      <c r="O38" s="197">
        <v>0</v>
      </c>
      <c r="P38" s="197">
        <v>1.02</v>
      </c>
      <c r="Q38" s="197">
        <v>0.2</v>
      </c>
      <c r="R38" s="197">
        <v>0.25</v>
      </c>
      <c r="S38" s="197">
        <v>0.26</v>
      </c>
      <c r="T38" s="197">
        <v>0</v>
      </c>
      <c r="U38" s="197">
        <v>1.72</v>
      </c>
      <c r="V38" s="197">
        <v>0.17</v>
      </c>
      <c r="W38" s="197">
        <v>0.44</v>
      </c>
      <c r="X38" s="197">
        <v>1.45</v>
      </c>
      <c r="Y38" s="197">
        <v>0</v>
      </c>
      <c r="Z38" s="197">
        <v>2.4900000000000002</v>
      </c>
      <c r="AA38" s="197">
        <v>0.73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20.93</v>
      </c>
      <c r="AH38" s="197">
        <v>0</v>
      </c>
      <c r="AI38" s="197">
        <v>10.6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231.02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10.31</v>
      </c>
      <c r="E39" s="197">
        <v>0</v>
      </c>
      <c r="F39" s="197">
        <v>0</v>
      </c>
      <c r="G39" s="197">
        <v>19.16</v>
      </c>
      <c r="H39" s="197">
        <v>0</v>
      </c>
      <c r="I39" s="197">
        <v>0</v>
      </c>
      <c r="J39" s="197">
        <v>23.88</v>
      </c>
      <c r="K39" s="197">
        <v>0.3</v>
      </c>
      <c r="L39" s="197">
        <v>18.57</v>
      </c>
      <c r="M39" s="197">
        <v>0.91</v>
      </c>
      <c r="N39" s="197">
        <v>0.57999999999999996</v>
      </c>
      <c r="O39" s="197">
        <v>0</v>
      </c>
      <c r="P39" s="197">
        <v>1.02</v>
      </c>
      <c r="Q39" s="197">
        <v>0.2</v>
      </c>
      <c r="R39" s="197">
        <v>0.25</v>
      </c>
      <c r="S39" s="197">
        <v>0.26</v>
      </c>
      <c r="T39" s="197">
        <v>0</v>
      </c>
      <c r="U39" s="197">
        <v>1.72</v>
      </c>
      <c r="V39" s="197">
        <v>0.17</v>
      </c>
      <c r="W39" s="197">
        <v>0.44</v>
      </c>
      <c r="X39" s="197">
        <v>1.45</v>
      </c>
      <c r="Y39" s="197">
        <v>0</v>
      </c>
      <c r="Z39" s="197">
        <v>2.4900000000000002</v>
      </c>
      <c r="AA39" s="197">
        <v>0.73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21.36</v>
      </c>
      <c r="AH39" s="197">
        <v>0</v>
      </c>
      <c r="AI39" s="197">
        <v>10.6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231.02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10.31</v>
      </c>
      <c r="E40" s="197">
        <v>0</v>
      </c>
      <c r="F40" s="197">
        <v>0</v>
      </c>
      <c r="G40" s="197">
        <v>19.16</v>
      </c>
      <c r="H40" s="197">
        <v>0</v>
      </c>
      <c r="I40" s="197">
        <v>0</v>
      </c>
      <c r="J40" s="197">
        <v>23.88</v>
      </c>
      <c r="K40" s="197">
        <v>0.3</v>
      </c>
      <c r="L40" s="197">
        <v>18.57</v>
      </c>
      <c r="M40" s="197">
        <v>0.91</v>
      </c>
      <c r="N40" s="197">
        <v>0.57999999999999996</v>
      </c>
      <c r="O40" s="197">
        <v>0</v>
      </c>
      <c r="P40" s="197">
        <v>1.02</v>
      </c>
      <c r="Q40" s="197">
        <v>0.2</v>
      </c>
      <c r="R40" s="197">
        <v>0.25</v>
      </c>
      <c r="S40" s="197">
        <v>0.26</v>
      </c>
      <c r="T40" s="197">
        <v>0</v>
      </c>
      <c r="U40" s="197">
        <v>1.72</v>
      </c>
      <c r="V40" s="197">
        <v>0.17</v>
      </c>
      <c r="W40" s="197">
        <v>0.44</v>
      </c>
      <c r="X40" s="197">
        <v>1.45</v>
      </c>
      <c r="Y40" s="197">
        <v>0</v>
      </c>
      <c r="Z40" s="197">
        <v>2.4900000000000002</v>
      </c>
      <c r="AA40" s="197">
        <v>0.73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21.36</v>
      </c>
      <c r="AH40" s="197">
        <v>0</v>
      </c>
      <c r="AI40" s="197">
        <v>10.6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231.02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10.31</v>
      </c>
      <c r="E41" s="197">
        <v>0</v>
      </c>
      <c r="F41" s="197">
        <v>0</v>
      </c>
      <c r="G41" s="197">
        <v>18.989999999999998</v>
      </c>
      <c r="H41" s="197">
        <v>0</v>
      </c>
      <c r="I41" s="197">
        <v>0</v>
      </c>
      <c r="J41" s="197">
        <v>23.88</v>
      </c>
      <c r="K41" s="197">
        <v>0.3</v>
      </c>
      <c r="L41" s="197">
        <v>18.57</v>
      </c>
      <c r="M41" s="197">
        <v>0.91</v>
      </c>
      <c r="N41" s="197">
        <v>0.57999999999999996</v>
      </c>
      <c r="O41" s="197">
        <v>0</v>
      </c>
      <c r="P41" s="197">
        <v>1.02</v>
      </c>
      <c r="Q41" s="197">
        <v>0.2</v>
      </c>
      <c r="R41" s="197">
        <v>0.25</v>
      </c>
      <c r="S41" s="197">
        <v>0.26</v>
      </c>
      <c r="T41" s="197">
        <v>0</v>
      </c>
      <c r="U41" s="197">
        <v>1.72</v>
      </c>
      <c r="V41" s="197">
        <v>0.17</v>
      </c>
      <c r="W41" s="197">
        <v>0.44</v>
      </c>
      <c r="X41" s="197">
        <v>1.45</v>
      </c>
      <c r="Y41" s="197">
        <v>0</v>
      </c>
      <c r="Z41" s="197">
        <v>2.4900000000000002</v>
      </c>
      <c r="AA41" s="197">
        <v>0.73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21.36</v>
      </c>
      <c r="AH41" s="197">
        <v>0</v>
      </c>
      <c r="AI41" s="197">
        <v>10.6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231.02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10.31</v>
      </c>
      <c r="E42" s="197">
        <v>0</v>
      </c>
      <c r="F42" s="197">
        <v>0</v>
      </c>
      <c r="G42" s="197">
        <v>18.989999999999998</v>
      </c>
      <c r="H42" s="197">
        <v>0</v>
      </c>
      <c r="I42" s="197">
        <v>0</v>
      </c>
      <c r="J42" s="197">
        <v>23.88</v>
      </c>
      <c r="K42" s="197">
        <v>0.3</v>
      </c>
      <c r="L42" s="197">
        <v>18.57</v>
      </c>
      <c r="M42" s="197">
        <v>0.91</v>
      </c>
      <c r="N42" s="197">
        <v>0.57999999999999996</v>
      </c>
      <c r="O42" s="197">
        <v>0</v>
      </c>
      <c r="P42" s="197">
        <v>1.02</v>
      </c>
      <c r="Q42" s="197">
        <v>0.2</v>
      </c>
      <c r="R42" s="197">
        <v>0.25</v>
      </c>
      <c r="S42" s="197">
        <v>0.26</v>
      </c>
      <c r="T42" s="197">
        <v>0</v>
      </c>
      <c r="U42" s="197">
        <v>1.72</v>
      </c>
      <c r="V42" s="197">
        <v>0.17</v>
      </c>
      <c r="W42" s="197">
        <v>0.44</v>
      </c>
      <c r="X42" s="197">
        <v>1.45</v>
      </c>
      <c r="Y42" s="197">
        <v>0</v>
      </c>
      <c r="Z42" s="197">
        <v>2.4900000000000002</v>
      </c>
      <c r="AA42" s="197">
        <v>0.73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21.36</v>
      </c>
      <c r="AH42" s="197">
        <v>0</v>
      </c>
      <c r="AI42" s="197">
        <v>10.6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231.02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10.31</v>
      </c>
      <c r="E43" s="197">
        <v>0</v>
      </c>
      <c r="F43" s="197">
        <v>0</v>
      </c>
      <c r="G43" s="197">
        <v>18.989999999999998</v>
      </c>
      <c r="H43" s="197">
        <v>0</v>
      </c>
      <c r="I43" s="197">
        <v>0</v>
      </c>
      <c r="J43" s="197">
        <v>23.88</v>
      </c>
      <c r="K43" s="197">
        <v>0.3</v>
      </c>
      <c r="L43" s="197">
        <v>18.57</v>
      </c>
      <c r="M43" s="197">
        <v>0.91</v>
      </c>
      <c r="N43" s="197">
        <v>0.57999999999999996</v>
      </c>
      <c r="O43" s="197">
        <v>0</v>
      </c>
      <c r="P43" s="197">
        <v>1.02</v>
      </c>
      <c r="Q43" s="197">
        <v>0.2</v>
      </c>
      <c r="R43" s="197">
        <v>0.25</v>
      </c>
      <c r="S43" s="197">
        <v>0.26</v>
      </c>
      <c r="T43" s="197">
        <v>0</v>
      </c>
      <c r="U43" s="197">
        <v>1.72</v>
      </c>
      <c r="V43" s="197">
        <v>0.17</v>
      </c>
      <c r="W43" s="197">
        <v>0.44</v>
      </c>
      <c r="X43" s="197">
        <v>1.45</v>
      </c>
      <c r="Y43" s="197">
        <v>0</v>
      </c>
      <c r="Z43" s="197">
        <v>2.4900000000000002</v>
      </c>
      <c r="AA43" s="197">
        <v>0.73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21.36</v>
      </c>
      <c r="AH43" s="197">
        <v>0</v>
      </c>
      <c r="AI43" s="197">
        <v>10.6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225.59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10.31</v>
      </c>
      <c r="E44" s="197">
        <v>0</v>
      </c>
      <c r="F44" s="197">
        <v>0</v>
      </c>
      <c r="G44" s="197">
        <v>18.989999999999998</v>
      </c>
      <c r="H44" s="197">
        <v>0</v>
      </c>
      <c r="I44" s="197">
        <v>0</v>
      </c>
      <c r="J44" s="197">
        <v>23.88</v>
      </c>
      <c r="K44" s="197">
        <v>0.3</v>
      </c>
      <c r="L44" s="197">
        <v>18.57</v>
      </c>
      <c r="M44" s="197">
        <v>0.91</v>
      </c>
      <c r="N44" s="197">
        <v>0.57999999999999996</v>
      </c>
      <c r="O44" s="197">
        <v>0</v>
      </c>
      <c r="P44" s="197">
        <v>1.02</v>
      </c>
      <c r="Q44" s="197">
        <v>0.2</v>
      </c>
      <c r="R44" s="197">
        <v>0.25</v>
      </c>
      <c r="S44" s="197">
        <v>0.26</v>
      </c>
      <c r="T44" s="197">
        <v>0</v>
      </c>
      <c r="U44" s="197">
        <v>1.72</v>
      </c>
      <c r="V44" s="197">
        <v>0.17</v>
      </c>
      <c r="W44" s="197">
        <v>0.44</v>
      </c>
      <c r="X44" s="197">
        <v>1.45</v>
      </c>
      <c r="Y44" s="197">
        <v>0</v>
      </c>
      <c r="Z44" s="197">
        <v>2.4900000000000002</v>
      </c>
      <c r="AA44" s="197">
        <v>0.73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21.36</v>
      </c>
      <c r="AH44" s="197">
        <v>0</v>
      </c>
      <c r="AI44" s="197">
        <v>10.6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225.59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10.31</v>
      </c>
      <c r="E45" s="197">
        <v>0</v>
      </c>
      <c r="F45" s="197">
        <v>0</v>
      </c>
      <c r="G45" s="197">
        <v>18.989999999999998</v>
      </c>
      <c r="H45" s="197">
        <v>0</v>
      </c>
      <c r="I45" s="197">
        <v>0</v>
      </c>
      <c r="J45" s="197">
        <v>23.88</v>
      </c>
      <c r="K45" s="197">
        <v>0.3</v>
      </c>
      <c r="L45" s="197">
        <v>18.57</v>
      </c>
      <c r="M45" s="197">
        <v>0.91</v>
      </c>
      <c r="N45" s="197">
        <v>0.57999999999999996</v>
      </c>
      <c r="O45" s="197">
        <v>0</v>
      </c>
      <c r="P45" s="197">
        <v>1.02</v>
      </c>
      <c r="Q45" s="197">
        <v>0.2</v>
      </c>
      <c r="R45" s="197">
        <v>0.25</v>
      </c>
      <c r="S45" s="197">
        <v>0.26</v>
      </c>
      <c r="T45" s="197">
        <v>0</v>
      </c>
      <c r="U45" s="197">
        <v>1.72</v>
      </c>
      <c r="V45" s="197">
        <v>0.17</v>
      </c>
      <c r="W45" s="197">
        <v>0.44</v>
      </c>
      <c r="X45" s="197">
        <v>1.45</v>
      </c>
      <c r="Y45" s="197">
        <v>0</v>
      </c>
      <c r="Z45" s="197">
        <v>2.4900000000000002</v>
      </c>
      <c r="AA45" s="197">
        <v>0.73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21.36</v>
      </c>
      <c r="AH45" s="197">
        <v>0</v>
      </c>
      <c r="AI45" s="197">
        <v>10.6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225.59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10.31</v>
      </c>
      <c r="E46" s="197">
        <v>0</v>
      </c>
      <c r="F46" s="197">
        <v>0</v>
      </c>
      <c r="G46" s="197">
        <v>18.989999999999998</v>
      </c>
      <c r="H46" s="197">
        <v>0</v>
      </c>
      <c r="I46" s="197">
        <v>0</v>
      </c>
      <c r="J46" s="197">
        <v>23.88</v>
      </c>
      <c r="K46" s="197">
        <v>0.3</v>
      </c>
      <c r="L46" s="197">
        <v>18.57</v>
      </c>
      <c r="M46" s="197">
        <v>0.91</v>
      </c>
      <c r="N46" s="197">
        <v>0.57999999999999996</v>
      </c>
      <c r="O46" s="197">
        <v>0</v>
      </c>
      <c r="P46" s="197">
        <v>1.02</v>
      </c>
      <c r="Q46" s="197">
        <v>0.2</v>
      </c>
      <c r="R46" s="197">
        <v>0.25</v>
      </c>
      <c r="S46" s="197">
        <v>0.26</v>
      </c>
      <c r="T46" s="197">
        <v>0</v>
      </c>
      <c r="U46" s="197">
        <v>1.72</v>
      </c>
      <c r="V46" s="197">
        <v>0.17</v>
      </c>
      <c r="W46" s="197">
        <v>0.44</v>
      </c>
      <c r="X46" s="197">
        <v>1.45</v>
      </c>
      <c r="Y46" s="197">
        <v>0</v>
      </c>
      <c r="Z46" s="197">
        <v>2.4900000000000002</v>
      </c>
      <c r="AA46" s="197">
        <v>0.73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21.36</v>
      </c>
      <c r="AH46" s="197">
        <v>0</v>
      </c>
      <c r="AI46" s="197">
        <v>10.6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225.59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10.31</v>
      </c>
      <c r="E47" s="197">
        <v>0</v>
      </c>
      <c r="F47" s="197">
        <v>0</v>
      </c>
      <c r="G47" s="197">
        <v>18.989999999999998</v>
      </c>
      <c r="H47" s="197">
        <v>0</v>
      </c>
      <c r="I47" s="197">
        <v>0</v>
      </c>
      <c r="J47" s="197">
        <v>23.88</v>
      </c>
      <c r="K47" s="197">
        <v>0.3</v>
      </c>
      <c r="L47" s="197">
        <v>18.57</v>
      </c>
      <c r="M47" s="197">
        <v>0.91</v>
      </c>
      <c r="N47" s="197">
        <v>0.57999999999999996</v>
      </c>
      <c r="O47" s="197">
        <v>0</v>
      </c>
      <c r="P47" s="197">
        <v>1.02</v>
      </c>
      <c r="Q47" s="197">
        <v>0.2</v>
      </c>
      <c r="R47" s="197">
        <v>0.25</v>
      </c>
      <c r="S47" s="197">
        <v>0.26</v>
      </c>
      <c r="T47" s="197">
        <v>0</v>
      </c>
      <c r="U47" s="197">
        <v>1.72</v>
      </c>
      <c r="V47" s="197">
        <v>0.17</v>
      </c>
      <c r="W47" s="197">
        <v>0.44</v>
      </c>
      <c r="X47" s="197">
        <v>1.45</v>
      </c>
      <c r="Y47" s="197">
        <v>0</v>
      </c>
      <c r="Z47" s="197">
        <v>2.4900000000000002</v>
      </c>
      <c r="AA47" s="197">
        <v>0.73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22.05</v>
      </c>
      <c r="AH47" s="197">
        <v>0</v>
      </c>
      <c r="AI47" s="197">
        <v>10.6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225.59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10.31</v>
      </c>
      <c r="E48" s="197">
        <v>0</v>
      </c>
      <c r="F48" s="197">
        <v>0</v>
      </c>
      <c r="G48" s="197">
        <v>18.989999999999998</v>
      </c>
      <c r="H48" s="197">
        <v>0</v>
      </c>
      <c r="I48" s="197">
        <v>0</v>
      </c>
      <c r="J48" s="197">
        <v>23.88</v>
      </c>
      <c r="K48" s="197">
        <v>0.3</v>
      </c>
      <c r="L48" s="197">
        <v>18.57</v>
      </c>
      <c r="M48" s="197">
        <v>0.91</v>
      </c>
      <c r="N48" s="197">
        <v>0.57999999999999996</v>
      </c>
      <c r="O48" s="197">
        <v>0</v>
      </c>
      <c r="P48" s="197">
        <v>1.02</v>
      </c>
      <c r="Q48" s="197">
        <v>0.2</v>
      </c>
      <c r="R48" s="197">
        <v>0.25</v>
      </c>
      <c r="S48" s="197">
        <v>0.26</v>
      </c>
      <c r="T48" s="197">
        <v>0</v>
      </c>
      <c r="U48" s="197">
        <v>1.72</v>
      </c>
      <c r="V48" s="197">
        <v>0.17</v>
      </c>
      <c r="W48" s="197">
        <v>0.44</v>
      </c>
      <c r="X48" s="197">
        <v>1.45</v>
      </c>
      <c r="Y48" s="197">
        <v>0</v>
      </c>
      <c r="Z48" s="197">
        <v>2.4900000000000002</v>
      </c>
      <c r="AA48" s="197">
        <v>0.73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22.05</v>
      </c>
      <c r="AH48" s="197">
        <v>0</v>
      </c>
      <c r="AI48" s="197">
        <v>10.6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225.59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10.31</v>
      </c>
      <c r="E49" s="197">
        <v>0</v>
      </c>
      <c r="F49" s="197">
        <v>0</v>
      </c>
      <c r="G49" s="197">
        <v>18.989999999999998</v>
      </c>
      <c r="H49" s="197">
        <v>0</v>
      </c>
      <c r="I49" s="197">
        <v>0</v>
      </c>
      <c r="J49" s="197">
        <v>23.88</v>
      </c>
      <c r="K49" s="197">
        <v>0.3</v>
      </c>
      <c r="L49" s="197">
        <v>18.57</v>
      </c>
      <c r="M49" s="197">
        <v>0.91</v>
      </c>
      <c r="N49" s="197">
        <v>0.57999999999999996</v>
      </c>
      <c r="O49" s="197">
        <v>0</v>
      </c>
      <c r="P49" s="197">
        <v>1.02</v>
      </c>
      <c r="Q49" s="197">
        <v>0.2</v>
      </c>
      <c r="R49" s="197">
        <v>0.25</v>
      </c>
      <c r="S49" s="197">
        <v>0.26</v>
      </c>
      <c r="T49" s="197">
        <v>0</v>
      </c>
      <c r="U49" s="197">
        <v>1.72</v>
      </c>
      <c r="V49" s="197">
        <v>0.17</v>
      </c>
      <c r="W49" s="197">
        <v>0.44</v>
      </c>
      <c r="X49" s="197">
        <v>1.45</v>
      </c>
      <c r="Y49" s="197">
        <v>0</v>
      </c>
      <c r="Z49" s="197">
        <v>2.4900000000000002</v>
      </c>
      <c r="AA49" s="197">
        <v>0.73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22.05</v>
      </c>
      <c r="AH49" s="197">
        <v>0</v>
      </c>
      <c r="AI49" s="197">
        <v>10.6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225.59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10.31</v>
      </c>
      <c r="E50" s="197">
        <v>0</v>
      </c>
      <c r="F50" s="197">
        <v>0</v>
      </c>
      <c r="G50" s="197">
        <v>18.989999999999998</v>
      </c>
      <c r="H50" s="197">
        <v>0</v>
      </c>
      <c r="I50" s="197">
        <v>0</v>
      </c>
      <c r="J50" s="197">
        <v>23.88</v>
      </c>
      <c r="K50" s="197">
        <v>0.3</v>
      </c>
      <c r="L50" s="197">
        <v>18.57</v>
      </c>
      <c r="M50" s="197">
        <v>0.91</v>
      </c>
      <c r="N50" s="197">
        <v>0.57999999999999996</v>
      </c>
      <c r="O50" s="197">
        <v>0</v>
      </c>
      <c r="P50" s="197">
        <v>1.02</v>
      </c>
      <c r="Q50" s="197">
        <v>0.2</v>
      </c>
      <c r="R50" s="197">
        <v>0.25</v>
      </c>
      <c r="S50" s="197">
        <v>0.26</v>
      </c>
      <c r="T50" s="197">
        <v>0</v>
      </c>
      <c r="U50" s="197">
        <v>1.72</v>
      </c>
      <c r="V50" s="197">
        <v>0.17</v>
      </c>
      <c r="W50" s="197">
        <v>0.44</v>
      </c>
      <c r="X50" s="197">
        <v>1.45</v>
      </c>
      <c r="Y50" s="197">
        <v>0</v>
      </c>
      <c r="Z50" s="197">
        <v>2.4900000000000002</v>
      </c>
      <c r="AA50" s="197">
        <v>0.73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22.05</v>
      </c>
      <c r="AH50" s="197">
        <v>0</v>
      </c>
      <c r="AI50" s="197">
        <v>10.6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225.59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10.31</v>
      </c>
      <c r="E51" s="197">
        <v>0</v>
      </c>
      <c r="F51" s="197">
        <v>0</v>
      </c>
      <c r="G51" s="197">
        <v>18.829999999999998</v>
      </c>
      <c r="H51" s="197">
        <v>0</v>
      </c>
      <c r="I51" s="197">
        <v>0</v>
      </c>
      <c r="J51" s="197">
        <v>23.88</v>
      </c>
      <c r="K51" s="197">
        <v>0.3</v>
      </c>
      <c r="L51" s="197">
        <v>18.57</v>
      </c>
      <c r="M51" s="197">
        <v>0.91</v>
      </c>
      <c r="N51" s="197">
        <v>0.57999999999999996</v>
      </c>
      <c r="O51" s="197">
        <v>0</v>
      </c>
      <c r="P51" s="197">
        <v>1.02</v>
      </c>
      <c r="Q51" s="197">
        <v>0.2</v>
      </c>
      <c r="R51" s="197">
        <v>0.25</v>
      </c>
      <c r="S51" s="197">
        <v>0.26</v>
      </c>
      <c r="T51" s="197">
        <v>0</v>
      </c>
      <c r="U51" s="197">
        <v>1.72</v>
      </c>
      <c r="V51" s="197">
        <v>0.17</v>
      </c>
      <c r="W51" s="197">
        <v>0.44</v>
      </c>
      <c r="X51" s="197">
        <v>1.45</v>
      </c>
      <c r="Y51" s="197">
        <v>0</v>
      </c>
      <c r="Z51" s="197">
        <v>2.4900000000000002</v>
      </c>
      <c r="AA51" s="197">
        <v>0.73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22.28</v>
      </c>
      <c r="AH51" s="197">
        <v>0</v>
      </c>
      <c r="AI51" s="197">
        <v>10.6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225.59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10.31</v>
      </c>
      <c r="E52" s="197">
        <v>0</v>
      </c>
      <c r="F52" s="197">
        <v>0</v>
      </c>
      <c r="G52" s="197">
        <v>18.829999999999998</v>
      </c>
      <c r="H52" s="197">
        <v>0</v>
      </c>
      <c r="I52" s="197">
        <v>0</v>
      </c>
      <c r="J52" s="197">
        <v>23.88</v>
      </c>
      <c r="K52" s="197">
        <v>0.3</v>
      </c>
      <c r="L52" s="197">
        <v>18.57</v>
      </c>
      <c r="M52" s="197">
        <v>0.91</v>
      </c>
      <c r="N52" s="197">
        <v>0.57999999999999996</v>
      </c>
      <c r="O52" s="197">
        <v>0</v>
      </c>
      <c r="P52" s="197">
        <v>1.02</v>
      </c>
      <c r="Q52" s="197">
        <v>0.2</v>
      </c>
      <c r="R52" s="197">
        <v>0.25</v>
      </c>
      <c r="S52" s="197">
        <v>0.26</v>
      </c>
      <c r="T52" s="197">
        <v>0</v>
      </c>
      <c r="U52" s="197">
        <v>1.72</v>
      </c>
      <c r="V52" s="197">
        <v>0.17</v>
      </c>
      <c r="W52" s="197">
        <v>0.44</v>
      </c>
      <c r="X52" s="197">
        <v>1.45</v>
      </c>
      <c r="Y52" s="197">
        <v>0</v>
      </c>
      <c r="Z52" s="197">
        <v>2.4900000000000002</v>
      </c>
      <c r="AA52" s="197">
        <v>0.73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22.28</v>
      </c>
      <c r="AH52" s="197">
        <v>0</v>
      </c>
      <c r="AI52" s="197">
        <v>10.6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225.59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10.31</v>
      </c>
      <c r="E53" s="197">
        <v>0</v>
      </c>
      <c r="F53" s="197">
        <v>0</v>
      </c>
      <c r="G53" s="197">
        <v>18.829999999999998</v>
      </c>
      <c r="H53" s="197">
        <v>0</v>
      </c>
      <c r="I53" s="197">
        <v>0</v>
      </c>
      <c r="J53" s="197">
        <v>23.88</v>
      </c>
      <c r="K53" s="197">
        <v>0.3</v>
      </c>
      <c r="L53" s="197">
        <v>18.57</v>
      </c>
      <c r="M53" s="197">
        <v>0.91</v>
      </c>
      <c r="N53" s="197">
        <v>0.57999999999999996</v>
      </c>
      <c r="O53" s="197">
        <v>0</v>
      </c>
      <c r="P53" s="197">
        <v>1.02</v>
      </c>
      <c r="Q53" s="197">
        <v>0.2</v>
      </c>
      <c r="R53" s="197">
        <v>0.25</v>
      </c>
      <c r="S53" s="197">
        <v>0.26</v>
      </c>
      <c r="T53" s="197">
        <v>0</v>
      </c>
      <c r="U53" s="197">
        <v>1.72</v>
      </c>
      <c r="V53" s="197">
        <v>0.17</v>
      </c>
      <c r="W53" s="197">
        <v>0.44</v>
      </c>
      <c r="X53" s="197">
        <v>1.45</v>
      </c>
      <c r="Y53" s="197">
        <v>0</v>
      </c>
      <c r="Z53" s="197">
        <v>2.4900000000000002</v>
      </c>
      <c r="AA53" s="197">
        <v>0.73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22.28</v>
      </c>
      <c r="AH53" s="197">
        <v>0</v>
      </c>
      <c r="AI53" s="197">
        <v>10.6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205.59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10.31</v>
      </c>
      <c r="E54" s="197">
        <v>0</v>
      </c>
      <c r="F54" s="197">
        <v>0</v>
      </c>
      <c r="G54" s="197">
        <v>18.829999999999998</v>
      </c>
      <c r="H54" s="197">
        <v>0</v>
      </c>
      <c r="I54" s="197">
        <v>0</v>
      </c>
      <c r="J54" s="197">
        <v>23.88</v>
      </c>
      <c r="K54" s="197">
        <v>0.3</v>
      </c>
      <c r="L54" s="197">
        <v>18.57</v>
      </c>
      <c r="M54" s="197">
        <v>0.91</v>
      </c>
      <c r="N54" s="197">
        <v>0.57999999999999996</v>
      </c>
      <c r="O54" s="197">
        <v>0</v>
      </c>
      <c r="P54" s="197">
        <v>1.02</v>
      </c>
      <c r="Q54" s="197">
        <v>0.2</v>
      </c>
      <c r="R54" s="197">
        <v>0.25</v>
      </c>
      <c r="S54" s="197">
        <v>0.26</v>
      </c>
      <c r="T54" s="197">
        <v>0</v>
      </c>
      <c r="U54" s="197">
        <v>1.72</v>
      </c>
      <c r="V54" s="197">
        <v>0.17</v>
      </c>
      <c r="W54" s="197">
        <v>0.44</v>
      </c>
      <c r="X54" s="197">
        <v>1.45</v>
      </c>
      <c r="Y54" s="197">
        <v>0</v>
      </c>
      <c r="Z54" s="197">
        <v>2.4900000000000002</v>
      </c>
      <c r="AA54" s="197">
        <v>0.73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22.28</v>
      </c>
      <c r="AH54" s="197">
        <v>0</v>
      </c>
      <c r="AI54" s="197">
        <v>10.6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185.59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10.31</v>
      </c>
      <c r="E55" s="197">
        <v>0</v>
      </c>
      <c r="F55" s="197">
        <v>0</v>
      </c>
      <c r="G55" s="197">
        <v>18.829999999999998</v>
      </c>
      <c r="H55" s="197">
        <v>0</v>
      </c>
      <c r="I55" s="197">
        <v>0</v>
      </c>
      <c r="J55" s="197">
        <v>17.48</v>
      </c>
      <c r="K55" s="197">
        <v>0.3</v>
      </c>
      <c r="L55" s="197">
        <v>18.57</v>
      </c>
      <c r="M55" s="197">
        <v>0.91</v>
      </c>
      <c r="N55" s="197">
        <v>0.57999999999999996</v>
      </c>
      <c r="O55" s="197">
        <v>0</v>
      </c>
      <c r="P55" s="197">
        <v>1.02</v>
      </c>
      <c r="Q55" s="197">
        <v>0.2</v>
      </c>
      <c r="R55" s="197">
        <v>0.25</v>
      </c>
      <c r="S55" s="197">
        <v>0.26</v>
      </c>
      <c r="T55" s="197">
        <v>0</v>
      </c>
      <c r="U55" s="197">
        <v>1.72</v>
      </c>
      <c r="V55" s="197">
        <v>0.17</v>
      </c>
      <c r="W55" s="197">
        <v>0.44</v>
      </c>
      <c r="X55" s="197">
        <v>1.45</v>
      </c>
      <c r="Y55" s="197">
        <v>0</v>
      </c>
      <c r="Z55" s="197">
        <v>2.4900000000000002</v>
      </c>
      <c r="AA55" s="197">
        <v>0.73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22.47</v>
      </c>
      <c r="AH55" s="197">
        <v>0</v>
      </c>
      <c r="AI55" s="197">
        <v>10.6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185.59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10.31</v>
      </c>
      <c r="E56" s="197">
        <v>0</v>
      </c>
      <c r="F56" s="197">
        <v>0</v>
      </c>
      <c r="G56" s="197">
        <v>18.829999999999998</v>
      </c>
      <c r="H56" s="197">
        <v>0</v>
      </c>
      <c r="I56" s="197">
        <v>0</v>
      </c>
      <c r="J56" s="197">
        <v>17.48</v>
      </c>
      <c r="K56" s="197">
        <v>0.3</v>
      </c>
      <c r="L56" s="197">
        <v>18.57</v>
      </c>
      <c r="M56" s="197">
        <v>0.91</v>
      </c>
      <c r="N56" s="197">
        <v>0.57999999999999996</v>
      </c>
      <c r="O56" s="197">
        <v>0</v>
      </c>
      <c r="P56" s="197">
        <v>0.87</v>
      </c>
      <c r="Q56" s="197">
        <v>0.2</v>
      </c>
      <c r="R56" s="197">
        <v>0.25</v>
      </c>
      <c r="S56" s="197">
        <v>0.26</v>
      </c>
      <c r="T56" s="197">
        <v>0</v>
      </c>
      <c r="U56" s="197">
        <v>1.72</v>
      </c>
      <c r="V56" s="197">
        <v>0.17</v>
      </c>
      <c r="W56" s="197">
        <v>0.44</v>
      </c>
      <c r="X56" s="197">
        <v>1.45</v>
      </c>
      <c r="Y56" s="197">
        <v>0</v>
      </c>
      <c r="Z56" s="197">
        <v>2.4900000000000002</v>
      </c>
      <c r="AA56" s="197">
        <v>0.73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22.28</v>
      </c>
      <c r="AH56" s="197">
        <v>0</v>
      </c>
      <c r="AI56" s="197">
        <v>10.6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185.59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10.31</v>
      </c>
      <c r="E57" s="197">
        <v>0</v>
      </c>
      <c r="F57" s="197">
        <v>0</v>
      </c>
      <c r="G57" s="197">
        <v>18.829999999999998</v>
      </c>
      <c r="H57" s="197">
        <v>0</v>
      </c>
      <c r="I57" s="197">
        <v>0</v>
      </c>
      <c r="J57" s="197">
        <v>17.48</v>
      </c>
      <c r="K57" s="197">
        <v>0.3</v>
      </c>
      <c r="L57" s="197">
        <v>18.57</v>
      </c>
      <c r="M57" s="197">
        <v>0.91</v>
      </c>
      <c r="N57" s="197">
        <v>0.57999999999999996</v>
      </c>
      <c r="O57" s="197">
        <v>0</v>
      </c>
      <c r="P57" s="197">
        <v>0.87</v>
      </c>
      <c r="Q57" s="197">
        <v>0.2</v>
      </c>
      <c r="R57" s="197">
        <v>0.25</v>
      </c>
      <c r="S57" s="197">
        <v>0.26</v>
      </c>
      <c r="T57" s="197">
        <v>0</v>
      </c>
      <c r="U57" s="197">
        <v>1.72</v>
      </c>
      <c r="V57" s="197">
        <v>0.17</v>
      </c>
      <c r="W57" s="197">
        <v>0.44</v>
      </c>
      <c r="X57" s="197">
        <v>1.45</v>
      </c>
      <c r="Y57" s="197">
        <v>0</v>
      </c>
      <c r="Z57" s="197">
        <v>2.4900000000000002</v>
      </c>
      <c r="AA57" s="197">
        <v>0.73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22.28</v>
      </c>
      <c r="AH57" s="197">
        <v>0</v>
      </c>
      <c r="AI57" s="197">
        <v>10.6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185.59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10.31</v>
      </c>
      <c r="E58" s="197">
        <v>0</v>
      </c>
      <c r="F58" s="197">
        <v>0</v>
      </c>
      <c r="G58" s="197">
        <v>18.829999999999998</v>
      </c>
      <c r="H58" s="197">
        <v>0</v>
      </c>
      <c r="I58" s="197">
        <v>0</v>
      </c>
      <c r="J58" s="197">
        <v>17.48</v>
      </c>
      <c r="K58" s="197">
        <v>0.3</v>
      </c>
      <c r="L58" s="197">
        <v>18.57</v>
      </c>
      <c r="M58" s="197">
        <v>0.91</v>
      </c>
      <c r="N58" s="197">
        <v>0.57999999999999996</v>
      </c>
      <c r="O58" s="197">
        <v>0</v>
      </c>
      <c r="P58" s="197">
        <v>0.87</v>
      </c>
      <c r="Q58" s="197">
        <v>0.2</v>
      </c>
      <c r="R58" s="197">
        <v>0.25</v>
      </c>
      <c r="S58" s="197">
        <v>0.26</v>
      </c>
      <c r="T58" s="197">
        <v>0</v>
      </c>
      <c r="U58" s="197">
        <v>1.72</v>
      </c>
      <c r="V58" s="197">
        <v>0.17</v>
      </c>
      <c r="W58" s="197">
        <v>0.44</v>
      </c>
      <c r="X58" s="197">
        <v>1.45</v>
      </c>
      <c r="Y58" s="197">
        <v>0</v>
      </c>
      <c r="Z58" s="197">
        <v>2.4900000000000002</v>
      </c>
      <c r="AA58" s="197">
        <v>0.73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22.47</v>
      </c>
      <c r="AH58" s="197">
        <v>0</v>
      </c>
      <c r="AI58" s="197">
        <v>10.6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185.59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10.31</v>
      </c>
      <c r="E59" s="197">
        <v>0</v>
      </c>
      <c r="F59" s="197">
        <v>0</v>
      </c>
      <c r="G59" s="197">
        <v>18.829999999999998</v>
      </c>
      <c r="H59" s="197">
        <v>0</v>
      </c>
      <c r="I59" s="197">
        <v>0</v>
      </c>
      <c r="J59" s="197">
        <v>17.48</v>
      </c>
      <c r="K59" s="197">
        <v>0.15</v>
      </c>
      <c r="L59" s="197">
        <v>18.57</v>
      </c>
      <c r="M59" s="197">
        <v>0.91</v>
      </c>
      <c r="N59" s="197">
        <v>0.57999999999999996</v>
      </c>
      <c r="O59" s="197">
        <v>0</v>
      </c>
      <c r="P59" s="197">
        <v>0.87</v>
      </c>
      <c r="Q59" s="197">
        <v>0.2</v>
      </c>
      <c r="R59" s="197">
        <v>0.25</v>
      </c>
      <c r="S59" s="197">
        <v>0.26</v>
      </c>
      <c r="T59" s="197">
        <v>0</v>
      </c>
      <c r="U59" s="197">
        <v>1.72</v>
      </c>
      <c r="V59" s="197">
        <v>0.17</v>
      </c>
      <c r="W59" s="197">
        <v>0.44</v>
      </c>
      <c r="X59" s="197">
        <v>1.45</v>
      </c>
      <c r="Y59" s="197">
        <v>0</v>
      </c>
      <c r="Z59" s="197">
        <v>2.4900000000000002</v>
      </c>
      <c r="AA59" s="197">
        <v>0.73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23.73</v>
      </c>
      <c r="AH59" s="197">
        <v>0</v>
      </c>
      <c r="AI59" s="197">
        <v>10.6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185.59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10.31</v>
      </c>
      <c r="E60" s="197">
        <v>0</v>
      </c>
      <c r="F60" s="197">
        <v>0</v>
      </c>
      <c r="G60" s="197">
        <v>18.829999999999998</v>
      </c>
      <c r="H60" s="197">
        <v>0</v>
      </c>
      <c r="I60" s="197">
        <v>0</v>
      </c>
      <c r="J60" s="197">
        <v>17.48</v>
      </c>
      <c r="K60" s="197">
        <v>0.15</v>
      </c>
      <c r="L60" s="197">
        <v>18.57</v>
      </c>
      <c r="M60" s="197">
        <v>0.91</v>
      </c>
      <c r="N60" s="197">
        <v>0.57999999999999996</v>
      </c>
      <c r="O60" s="197">
        <v>0</v>
      </c>
      <c r="P60" s="197">
        <v>0.87</v>
      </c>
      <c r="Q60" s="197">
        <v>0.2</v>
      </c>
      <c r="R60" s="197">
        <v>0.25</v>
      </c>
      <c r="S60" s="197">
        <v>0.26</v>
      </c>
      <c r="T60" s="197">
        <v>0</v>
      </c>
      <c r="U60" s="197">
        <v>1.72</v>
      </c>
      <c r="V60" s="197">
        <v>0.17</v>
      </c>
      <c r="W60" s="197">
        <v>0.44</v>
      </c>
      <c r="X60" s="197">
        <v>1.45</v>
      </c>
      <c r="Y60" s="197">
        <v>0</v>
      </c>
      <c r="Z60" s="197">
        <v>2.4900000000000002</v>
      </c>
      <c r="AA60" s="197">
        <v>0.73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23.73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185.59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10.31</v>
      </c>
      <c r="E61" s="197">
        <v>0</v>
      </c>
      <c r="F61" s="197">
        <v>0</v>
      </c>
      <c r="G61" s="197">
        <v>18.829999999999998</v>
      </c>
      <c r="H61" s="197">
        <v>0</v>
      </c>
      <c r="I61" s="197">
        <v>0</v>
      </c>
      <c r="J61" s="197">
        <v>17.48</v>
      </c>
      <c r="K61" s="197">
        <v>0.15</v>
      </c>
      <c r="L61" s="197">
        <v>18.57</v>
      </c>
      <c r="M61" s="197">
        <v>0.91</v>
      </c>
      <c r="N61" s="197">
        <v>0.57999999999999996</v>
      </c>
      <c r="O61" s="197">
        <v>0</v>
      </c>
      <c r="P61" s="197">
        <v>0.87</v>
      </c>
      <c r="Q61" s="197">
        <v>0.2</v>
      </c>
      <c r="R61" s="197">
        <v>0.25</v>
      </c>
      <c r="S61" s="197">
        <v>0.26</v>
      </c>
      <c r="T61" s="197">
        <v>0</v>
      </c>
      <c r="U61" s="197">
        <v>1.72</v>
      </c>
      <c r="V61" s="197">
        <v>0.17</v>
      </c>
      <c r="W61" s="197">
        <v>0.44</v>
      </c>
      <c r="X61" s="197">
        <v>1.45</v>
      </c>
      <c r="Y61" s="197">
        <v>0</v>
      </c>
      <c r="Z61" s="197">
        <v>2.4900000000000002</v>
      </c>
      <c r="AA61" s="197">
        <v>0.73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23.56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225.59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10.31</v>
      </c>
      <c r="E62" s="197">
        <v>0</v>
      </c>
      <c r="F62" s="197">
        <v>0</v>
      </c>
      <c r="G62" s="197">
        <v>18.829999999999998</v>
      </c>
      <c r="H62" s="197">
        <v>0</v>
      </c>
      <c r="I62" s="197">
        <v>0</v>
      </c>
      <c r="J62" s="197">
        <v>17.48</v>
      </c>
      <c r="K62" s="197">
        <v>0.15</v>
      </c>
      <c r="L62" s="197">
        <v>18.57</v>
      </c>
      <c r="M62" s="197">
        <v>0.91</v>
      </c>
      <c r="N62" s="197">
        <v>0.57999999999999996</v>
      </c>
      <c r="O62" s="197">
        <v>0</v>
      </c>
      <c r="P62" s="197">
        <v>0.87</v>
      </c>
      <c r="Q62" s="197">
        <v>0.2</v>
      </c>
      <c r="R62" s="197">
        <v>0.25</v>
      </c>
      <c r="S62" s="197">
        <v>0.26</v>
      </c>
      <c r="T62" s="197">
        <v>0</v>
      </c>
      <c r="U62" s="197">
        <v>1.72</v>
      </c>
      <c r="V62" s="197">
        <v>0.17</v>
      </c>
      <c r="W62" s="197">
        <v>0.44</v>
      </c>
      <c r="X62" s="197">
        <v>1.45</v>
      </c>
      <c r="Y62" s="197">
        <v>0</v>
      </c>
      <c r="Z62" s="197">
        <v>2.4900000000000002</v>
      </c>
      <c r="AA62" s="197">
        <v>0.73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23.56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247.34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10.31</v>
      </c>
      <c r="E63" s="197">
        <v>0</v>
      </c>
      <c r="F63" s="197">
        <v>0</v>
      </c>
      <c r="G63" s="197">
        <v>18.989999999999998</v>
      </c>
      <c r="H63" s="197">
        <v>0</v>
      </c>
      <c r="I63" s="197">
        <v>0</v>
      </c>
      <c r="J63" s="197">
        <v>17.48</v>
      </c>
      <c r="K63" s="197">
        <v>0.15</v>
      </c>
      <c r="L63" s="197">
        <v>18.57</v>
      </c>
      <c r="M63" s="197">
        <v>0.91</v>
      </c>
      <c r="N63" s="197">
        <v>0.57999999999999996</v>
      </c>
      <c r="O63" s="197">
        <v>0</v>
      </c>
      <c r="P63" s="197">
        <v>0.87</v>
      </c>
      <c r="Q63" s="197">
        <v>0.2</v>
      </c>
      <c r="R63" s="197">
        <v>0.25</v>
      </c>
      <c r="S63" s="197">
        <v>0.26</v>
      </c>
      <c r="T63" s="197">
        <v>0</v>
      </c>
      <c r="U63" s="197">
        <v>1.72</v>
      </c>
      <c r="V63" s="197">
        <v>0.17</v>
      </c>
      <c r="W63" s="197">
        <v>0.44</v>
      </c>
      <c r="X63" s="197">
        <v>1.45</v>
      </c>
      <c r="Y63" s="197">
        <v>0</v>
      </c>
      <c r="Z63" s="197">
        <v>2.4900000000000002</v>
      </c>
      <c r="AA63" s="197">
        <v>0.73</v>
      </c>
      <c r="AB63" s="197">
        <v>0</v>
      </c>
      <c r="AC63" s="197">
        <v>1.49</v>
      </c>
      <c r="AD63" s="197">
        <v>8.9</v>
      </c>
      <c r="AE63" s="197">
        <v>0</v>
      </c>
      <c r="AF63" s="197">
        <v>0</v>
      </c>
      <c r="AG63" s="197">
        <v>26.09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226.13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10.31</v>
      </c>
      <c r="E64" s="197">
        <v>0</v>
      </c>
      <c r="F64" s="197">
        <v>0</v>
      </c>
      <c r="G64" s="197">
        <v>18.989999999999998</v>
      </c>
      <c r="H64" s="197">
        <v>0</v>
      </c>
      <c r="I64" s="197">
        <v>0</v>
      </c>
      <c r="J64" s="197">
        <v>17.48</v>
      </c>
      <c r="K64" s="197">
        <v>0.15</v>
      </c>
      <c r="L64" s="197">
        <v>18.57</v>
      </c>
      <c r="M64" s="197">
        <v>0.91</v>
      </c>
      <c r="N64" s="197">
        <v>0.57999999999999996</v>
      </c>
      <c r="O64" s="197">
        <v>0</v>
      </c>
      <c r="P64" s="197">
        <v>0.87</v>
      </c>
      <c r="Q64" s="197">
        <v>0.2</v>
      </c>
      <c r="R64" s="197">
        <v>0.25</v>
      </c>
      <c r="S64" s="197">
        <v>0.26</v>
      </c>
      <c r="T64" s="197">
        <v>0</v>
      </c>
      <c r="U64" s="197">
        <v>1.72</v>
      </c>
      <c r="V64" s="197">
        <v>0.17</v>
      </c>
      <c r="W64" s="197">
        <v>0.44</v>
      </c>
      <c r="X64" s="197">
        <v>1.45</v>
      </c>
      <c r="Y64" s="197">
        <v>0</v>
      </c>
      <c r="Z64" s="197">
        <v>2.4900000000000002</v>
      </c>
      <c r="AA64" s="197">
        <v>0.73</v>
      </c>
      <c r="AB64" s="197">
        <v>0</v>
      </c>
      <c r="AC64" s="197">
        <v>1.83</v>
      </c>
      <c r="AD64" s="197">
        <v>8.9</v>
      </c>
      <c r="AE64" s="197">
        <v>0</v>
      </c>
      <c r="AF64" s="197">
        <v>0</v>
      </c>
      <c r="AG64" s="197">
        <v>26.09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199.01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10.31</v>
      </c>
      <c r="E65" s="197">
        <v>0</v>
      </c>
      <c r="F65" s="197">
        <v>0</v>
      </c>
      <c r="G65" s="197">
        <v>18.989999999999998</v>
      </c>
      <c r="H65" s="197">
        <v>0</v>
      </c>
      <c r="I65" s="197">
        <v>0</v>
      </c>
      <c r="J65" s="197">
        <v>17.48</v>
      </c>
      <c r="K65" s="197">
        <v>0.25</v>
      </c>
      <c r="L65" s="197">
        <v>18.57</v>
      </c>
      <c r="M65" s="197">
        <v>0.91</v>
      </c>
      <c r="N65" s="197">
        <v>0.57999999999999996</v>
      </c>
      <c r="O65" s="197">
        <v>0</v>
      </c>
      <c r="P65" s="197">
        <v>0.87</v>
      </c>
      <c r="Q65" s="197">
        <v>0.2</v>
      </c>
      <c r="R65" s="197">
        <v>0.25</v>
      </c>
      <c r="S65" s="197">
        <v>0.26</v>
      </c>
      <c r="T65" s="197">
        <v>0</v>
      </c>
      <c r="U65" s="197">
        <v>1.72</v>
      </c>
      <c r="V65" s="197">
        <v>0.17</v>
      </c>
      <c r="W65" s="197">
        <v>0.44</v>
      </c>
      <c r="X65" s="197">
        <v>1.45</v>
      </c>
      <c r="Y65" s="197">
        <v>0</v>
      </c>
      <c r="Z65" s="197">
        <v>2.4900000000000002</v>
      </c>
      <c r="AA65" s="197">
        <v>0.73</v>
      </c>
      <c r="AB65" s="197">
        <v>0</v>
      </c>
      <c r="AC65" s="197">
        <v>1.83</v>
      </c>
      <c r="AD65" s="197">
        <v>8.9</v>
      </c>
      <c r="AE65" s="197">
        <v>0</v>
      </c>
      <c r="AF65" s="197">
        <v>0</v>
      </c>
      <c r="AG65" s="197">
        <v>26.09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202.25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10.31</v>
      </c>
      <c r="E66" s="197">
        <v>0</v>
      </c>
      <c r="F66" s="197">
        <v>0</v>
      </c>
      <c r="G66" s="197">
        <v>18.989999999999998</v>
      </c>
      <c r="H66" s="197">
        <v>0</v>
      </c>
      <c r="I66" s="197">
        <v>0</v>
      </c>
      <c r="J66" s="197">
        <v>17.48</v>
      </c>
      <c r="K66" s="197">
        <v>0.17</v>
      </c>
      <c r="L66" s="197">
        <v>18.57</v>
      </c>
      <c r="M66" s="197">
        <v>0.91</v>
      </c>
      <c r="N66" s="197">
        <v>0.57999999999999996</v>
      </c>
      <c r="O66" s="197">
        <v>0</v>
      </c>
      <c r="P66" s="197">
        <v>0.87</v>
      </c>
      <c r="Q66" s="197">
        <v>0.2</v>
      </c>
      <c r="R66" s="197">
        <v>0.25</v>
      </c>
      <c r="S66" s="197">
        <v>0.26</v>
      </c>
      <c r="T66" s="197">
        <v>0</v>
      </c>
      <c r="U66" s="197">
        <v>1.72</v>
      </c>
      <c r="V66" s="197">
        <v>0.17</v>
      </c>
      <c r="W66" s="197">
        <v>0.44</v>
      </c>
      <c r="X66" s="197">
        <v>1.45</v>
      </c>
      <c r="Y66" s="197">
        <v>0</v>
      </c>
      <c r="Z66" s="197">
        <v>2.4900000000000002</v>
      </c>
      <c r="AA66" s="197">
        <v>0.73</v>
      </c>
      <c r="AB66" s="197">
        <v>0</v>
      </c>
      <c r="AC66" s="197">
        <v>1.83</v>
      </c>
      <c r="AD66" s="197">
        <v>8.9</v>
      </c>
      <c r="AE66" s="197">
        <v>0</v>
      </c>
      <c r="AF66" s="197">
        <v>0</v>
      </c>
      <c r="AG66" s="197">
        <v>26.09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196.56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10.31</v>
      </c>
      <c r="E67" s="197">
        <v>0</v>
      </c>
      <c r="F67" s="197">
        <v>0</v>
      </c>
      <c r="G67" s="197">
        <v>18.989999999999998</v>
      </c>
      <c r="H67" s="197">
        <v>0</v>
      </c>
      <c r="I67" s="197">
        <v>0</v>
      </c>
      <c r="J67" s="197">
        <v>17.48</v>
      </c>
      <c r="K67" s="197">
        <v>0.19</v>
      </c>
      <c r="L67" s="197">
        <v>18.57</v>
      </c>
      <c r="M67" s="197">
        <v>0.91</v>
      </c>
      <c r="N67" s="197">
        <v>0.57999999999999996</v>
      </c>
      <c r="O67" s="197">
        <v>0</v>
      </c>
      <c r="P67" s="197">
        <v>0.87</v>
      </c>
      <c r="Q67" s="197">
        <v>0.2</v>
      </c>
      <c r="R67" s="197">
        <v>0.25</v>
      </c>
      <c r="S67" s="197">
        <v>0.26</v>
      </c>
      <c r="T67" s="197">
        <v>0</v>
      </c>
      <c r="U67" s="197">
        <v>1.72</v>
      </c>
      <c r="V67" s="197">
        <v>0.17</v>
      </c>
      <c r="W67" s="197">
        <v>0.44</v>
      </c>
      <c r="X67" s="197">
        <v>1.45</v>
      </c>
      <c r="Y67" s="197">
        <v>0</v>
      </c>
      <c r="Z67" s="197">
        <v>2.4900000000000002</v>
      </c>
      <c r="AA67" s="197">
        <v>0.73</v>
      </c>
      <c r="AB67" s="197">
        <v>0</v>
      </c>
      <c r="AC67" s="197">
        <v>1.83</v>
      </c>
      <c r="AD67" s="197">
        <v>8.9</v>
      </c>
      <c r="AE67" s="197">
        <v>0</v>
      </c>
      <c r="AF67" s="197">
        <v>0</v>
      </c>
      <c r="AG67" s="197">
        <v>26.52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185.59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10.31</v>
      </c>
      <c r="E68" s="197">
        <v>0</v>
      </c>
      <c r="F68" s="197">
        <v>0</v>
      </c>
      <c r="G68" s="197">
        <v>18.989999999999998</v>
      </c>
      <c r="H68" s="197">
        <v>0</v>
      </c>
      <c r="I68" s="197">
        <v>0</v>
      </c>
      <c r="J68" s="197">
        <v>17.48</v>
      </c>
      <c r="K68" s="197">
        <v>0.17</v>
      </c>
      <c r="L68" s="197">
        <v>18.57</v>
      </c>
      <c r="M68" s="197">
        <v>0.91</v>
      </c>
      <c r="N68" s="197">
        <v>0.57999999999999996</v>
      </c>
      <c r="O68" s="197">
        <v>0</v>
      </c>
      <c r="P68" s="197">
        <v>0.87</v>
      </c>
      <c r="Q68" s="197">
        <v>0.2</v>
      </c>
      <c r="R68" s="197">
        <v>0.25</v>
      </c>
      <c r="S68" s="197">
        <v>0.26</v>
      </c>
      <c r="T68" s="197">
        <v>0</v>
      </c>
      <c r="U68" s="197">
        <v>1.72</v>
      </c>
      <c r="V68" s="197">
        <v>0.17</v>
      </c>
      <c r="W68" s="197">
        <v>0.44</v>
      </c>
      <c r="X68" s="197">
        <v>1.45</v>
      </c>
      <c r="Y68" s="197">
        <v>0</v>
      </c>
      <c r="Z68" s="197">
        <v>2.4900000000000002</v>
      </c>
      <c r="AA68" s="197">
        <v>0.73</v>
      </c>
      <c r="AB68" s="197">
        <v>0</v>
      </c>
      <c r="AC68" s="197">
        <v>1.83</v>
      </c>
      <c r="AD68" s="197">
        <v>8.9</v>
      </c>
      <c r="AE68" s="197">
        <v>0</v>
      </c>
      <c r="AF68" s="197">
        <v>0</v>
      </c>
      <c r="AG68" s="197">
        <v>25.8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185.59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0.63</v>
      </c>
      <c r="E69" s="197">
        <v>0</v>
      </c>
      <c r="F69" s="197">
        <v>0</v>
      </c>
      <c r="G69" s="197">
        <v>4.47</v>
      </c>
      <c r="H69" s="197">
        <v>0</v>
      </c>
      <c r="I69" s="197">
        <v>0</v>
      </c>
      <c r="J69" s="197">
        <v>0.56000000000000005</v>
      </c>
      <c r="K69" s="197">
        <v>0.2</v>
      </c>
      <c r="L69" s="197">
        <v>18.57</v>
      </c>
      <c r="M69" s="197">
        <v>0.91</v>
      </c>
      <c r="N69" s="197">
        <v>0.57999999999999996</v>
      </c>
      <c r="O69" s="197">
        <v>0</v>
      </c>
      <c r="P69" s="197">
        <v>0.87</v>
      </c>
      <c r="Q69" s="197">
        <v>0.2</v>
      </c>
      <c r="R69" s="197">
        <v>0.25</v>
      </c>
      <c r="S69" s="197">
        <v>0.26</v>
      </c>
      <c r="T69" s="197">
        <v>0</v>
      </c>
      <c r="U69" s="197">
        <v>1.72</v>
      </c>
      <c r="V69" s="197">
        <v>0.17</v>
      </c>
      <c r="W69" s="197">
        <v>0.41</v>
      </c>
      <c r="X69" s="197">
        <v>1.45</v>
      </c>
      <c r="Y69" s="197">
        <v>0</v>
      </c>
      <c r="Z69" s="197">
        <v>2.4900000000000002</v>
      </c>
      <c r="AA69" s="197">
        <v>0.73</v>
      </c>
      <c r="AB69" s="197">
        <v>0</v>
      </c>
      <c r="AC69" s="197">
        <v>1.83</v>
      </c>
      <c r="AD69" s="197">
        <v>8.9</v>
      </c>
      <c r="AE69" s="197">
        <v>0</v>
      </c>
      <c r="AF69" s="197">
        <v>0</v>
      </c>
      <c r="AG69" s="197">
        <v>25.8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185.59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0.63</v>
      </c>
      <c r="E70" s="197">
        <v>0</v>
      </c>
      <c r="F70" s="197">
        <v>0</v>
      </c>
      <c r="G70" s="197">
        <v>4.47</v>
      </c>
      <c r="H70" s="197">
        <v>0</v>
      </c>
      <c r="I70" s="197">
        <v>0</v>
      </c>
      <c r="J70" s="197">
        <v>0.56000000000000005</v>
      </c>
      <c r="K70" s="197">
        <v>0.18</v>
      </c>
      <c r="L70" s="197">
        <v>18.57</v>
      </c>
      <c r="M70" s="197">
        <v>0.91</v>
      </c>
      <c r="N70" s="197">
        <v>0.57999999999999996</v>
      </c>
      <c r="O70" s="197">
        <v>0</v>
      </c>
      <c r="P70" s="197">
        <v>0.87</v>
      </c>
      <c r="Q70" s="197">
        <v>0.2</v>
      </c>
      <c r="R70" s="197">
        <v>0.25</v>
      </c>
      <c r="S70" s="197">
        <v>0.26</v>
      </c>
      <c r="T70" s="197">
        <v>0</v>
      </c>
      <c r="U70" s="197">
        <v>1.72</v>
      </c>
      <c r="V70" s="197">
        <v>0.17</v>
      </c>
      <c r="W70" s="197">
        <v>0.41</v>
      </c>
      <c r="X70" s="197">
        <v>1.45</v>
      </c>
      <c r="Y70" s="197">
        <v>0</v>
      </c>
      <c r="Z70" s="197">
        <v>2.4900000000000002</v>
      </c>
      <c r="AA70" s="197">
        <v>0.73</v>
      </c>
      <c r="AB70" s="197">
        <v>0</v>
      </c>
      <c r="AC70" s="197">
        <v>1.83</v>
      </c>
      <c r="AD70" s="197">
        <v>8.9</v>
      </c>
      <c r="AE70" s="197">
        <v>0</v>
      </c>
      <c r="AF70" s="197">
        <v>0</v>
      </c>
      <c r="AG70" s="197">
        <v>25.65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185.59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0.63</v>
      </c>
      <c r="E71" s="197">
        <v>0</v>
      </c>
      <c r="F71" s="197">
        <v>0</v>
      </c>
      <c r="G71" s="197">
        <v>4.6399999999999997</v>
      </c>
      <c r="H71" s="197">
        <v>0</v>
      </c>
      <c r="I71" s="197">
        <v>0</v>
      </c>
      <c r="J71" s="197">
        <v>0.56000000000000005</v>
      </c>
      <c r="K71" s="197">
        <v>0.21</v>
      </c>
      <c r="L71" s="197">
        <v>18.57</v>
      </c>
      <c r="M71" s="197">
        <v>0.91</v>
      </c>
      <c r="N71" s="197">
        <v>0.57999999999999996</v>
      </c>
      <c r="O71" s="197">
        <v>0</v>
      </c>
      <c r="P71" s="197">
        <v>0.87</v>
      </c>
      <c r="Q71" s="197">
        <v>0.2</v>
      </c>
      <c r="R71" s="197">
        <v>0.25</v>
      </c>
      <c r="S71" s="197">
        <v>0.26</v>
      </c>
      <c r="T71" s="197">
        <v>0</v>
      </c>
      <c r="U71" s="197">
        <v>1.72</v>
      </c>
      <c r="V71" s="197">
        <v>0.17</v>
      </c>
      <c r="W71" s="197">
        <v>0.41</v>
      </c>
      <c r="X71" s="197">
        <v>1.45</v>
      </c>
      <c r="Y71" s="197">
        <v>0</v>
      </c>
      <c r="Z71" s="197">
        <v>2.4900000000000002</v>
      </c>
      <c r="AA71" s="197">
        <v>0.73</v>
      </c>
      <c r="AB71" s="197">
        <v>0</v>
      </c>
      <c r="AC71" s="197">
        <v>1.83</v>
      </c>
      <c r="AD71" s="197">
        <v>8.9</v>
      </c>
      <c r="AE71" s="197">
        <v>0</v>
      </c>
      <c r="AF71" s="197">
        <v>0</v>
      </c>
      <c r="AG71" s="197">
        <v>25.65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185.59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0.63</v>
      </c>
      <c r="E72" s="197">
        <v>0</v>
      </c>
      <c r="F72" s="197">
        <v>0</v>
      </c>
      <c r="G72" s="197">
        <v>4.6399999999999997</v>
      </c>
      <c r="H72" s="197">
        <v>0</v>
      </c>
      <c r="I72" s="197">
        <v>0</v>
      </c>
      <c r="J72" s="197">
        <v>0.56000000000000005</v>
      </c>
      <c r="K72" s="197">
        <v>0.19</v>
      </c>
      <c r="L72" s="197">
        <v>18.57</v>
      </c>
      <c r="M72" s="197">
        <v>0.91</v>
      </c>
      <c r="N72" s="197">
        <v>0.57999999999999996</v>
      </c>
      <c r="O72" s="197">
        <v>0</v>
      </c>
      <c r="P72" s="197">
        <v>0.87</v>
      </c>
      <c r="Q72" s="197">
        <v>0.2</v>
      </c>
      <c r="R72" s="197">
        <v>0.25</v>
      </c>
      <c r="S72" s="197">
        <v>0.26</v>
      </c>
      <c r="T72" s="197">
        <v>0</v>
      </c>
      <c r="U72" s="197">
        <v>1.72</v>
      </c>
      <c r="V72" s="197">
        <v>0.17</v>
      </c>
      <c r="W72" s="197">
        <v>0.41</v>
      </c>
      <c r="X72" s="197">
        <v>1.45</v>
      </c>
      <c r="Y72" s="197">
        <v>0</v>
      </c>
      <c r="Z72" s="197">
        <v>2.4900000000000002</v>
      </c>
      <c r="AA72" s="197">
        <v>0.73</v>
      </c>
      <c r="AB72" s="197">
        <v>0</v>
      </c>
      <c r="AC72" s="197">
        <v>1.83</v>
      </c>
      <c r="AD72" s="197">
        <v>8.9</v>
      </c>
      <c r="AE72" s="197">
        <v>0</v>
      </c>
      <c r="AF72" s="197">
        <v>0</v>
      </c>
      <c r="AG72" s="197">
        <v>25.65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185.59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0.63</v>
      </c>
      <c r="E73" s="197">
        <v>0</v>
      </c>
      <c r="F73" s="197">
        <v>0</v>
      </c>
      <c r="G73" s="197">
        <v>4.6399999999999997</v>
      </c>
      <c r="H73" s="197">
        <v>0</v>
      </c>
      <c r="I73" s="197">
        <v>0</v>
      </c>
      <c r="J73" s="197">
        <v>0.56000000000000005</v>
      </c>
      <c r="K73" s="197">
        <v>0.22</v>
      </c>
      <c r="L73" s="197">
        <v>18.57</v>
      </c>
      <c r="M73" s="197">
        <v>0.91</v>
      </c>
      <c r="N73" s="197">
        <v>0.57999999999999996</v>
      </c>
      <c r="O73" s="197">
        <v>0</v>
      </c>
      <c r="P73" s="197">
        <v>0.87</v>
      </c>
      <c r="Q73" s="197">
        <v>0.2</v>
      </c>
      <c r="R73" s="197">
        <v>0.25</v>
      </c>
      <c r="S73" s="197">
        <v>0.26</v>
      </c>
      <c r="T73" s="197">
        <v>0</v>
      </c>
      <c r="U73" s="197">
        <v>1.72</v>
      </c>
      <c r="V73" s="197">
        <v>0.17</v>
      </c>
      <c r="W73" s="197">
        <v>0.41</v>
      </c>
      <c r="X73" s="197">
        <v>1.45</v>
      </c>
      <c r="Y73" s="197">
        <v>0</v>
      </c>
      <c r="Z73" s="197">
        <v>2.4900000000000002</v>
      </c>
      <c r="AA73" s="197">
        <v>0.73</v>
      </c>
      <c r="AB73" s="197">
        <v>0</v>
      </c>
      <c r="AC73" s="197">
        <v>1.83</v>
      </c>
      <c r="AD73" s="197">
        <v>8.9</v>
      </c>
      <c r="AE73" s="197">
        <v>0</v>
      </c>
      <c r="AF73" s="197">
        <v>0</v>
      </c>
      <c r="AG73" s="197">
        <v>25.5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185.59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0.63</v>
      </c>
      <c r="E74" s="197">
        <v>0</v>
      </c>
      <c r="F74" s="197">
        <v>0</v>
      </c>
      <c r="G74" s="197">
        <v>4.6399999999999997</v>
      </c>
      <c r="H74" s="197">
        <v>0</v>
      </c>
      <c r="I74" s="197">
        <v>0</v>
      </c>
      <c r="J74" s="197">
        <v>0.56000000000000005</v>
      </c>
      <c r="K74" s="197">
        <v>0.2</v>
      </c>
      <c r="L74" s="197">
        <v>18.57</v>
      </c>
      <c r="M74" s="197">
        <v>0.91</v>
      </c>
      <c r="N74" s="197">
        <v>0.57999999999999996</v>
      </c>
      <c r="O74" s="197">
        <v>0</v>
      </c>
      <c r="P74" s="197">
        <v>0.87</v>
      </c>
      <c r="Q74" s="197">
        <v>0.2</v>
      </c>
      <c r="R74" s="197">
        <v>0.25</v>
      </c>
      <c r="S74" s="197">
        <v>0.26</v>
      </c>
      <c r="T74" s="197">
        <v>0</v>
      </c>
      <c r="U74" s="197">
        <v>1.72</v>
      </c>
      <c r="V74" s="197">
        <v>0.17</v>
      </c>
      <c r="W74" s="197">
        <v>0.41</v>
      </c>
      <c r="X74" s="197">
        <v>1.45</v>
      </c>
      <c r="Y74" s="197">
        <v>0</v>
      </c>
      <c r="Z74" s="197">
        <v>2.4900000000000002</v>
      </c>
      <c r="AA74" s="197">
        <v>0.73</v>
      </c>
      <c r="AB74" s="197">
        <v>0</v>
      </c>
      <c r="AC74" s="197">
        <v>1.83</v>
      </c>
      <c r="AD74" s="197">
        <v>8.9</v>
      </c>
      <c r="AE74" s="197">
        <v>0</v>
      </c>
      <c r="AF74" s="197">
        <v>0</v>
      </c>
      <c r="AG74" s="197">
        <v>25.35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185.59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0.63</v>
      </c>
      <c r="E75" s="197">
        <v>0</v>
      </c>
      <c r="F75" s="197">
        <v>0</v>
      </c>
      <c r="G75" s="197">
        <v>4.8099999999999996</v>
      </c>
      <c r="H75" s="197">
        <v>0</v>
      </c>
      <c r="I75" s="197">
        <v>0</v>
      </c>
      <c r="J75" s="197">
        <v>0.56000000000000005</v>
      </c>
      <c r="K75" s="197">
        <v>0.21</v>
      </c>
      <c r="L75" s="197">
        <v>18.57</v>
      </c>
      <c r="M75" s="197">
        <v>0.91</v>
      </c>
      <c r="N75" s="197">
        <v>0.57999999999999996</v>
      </c>
      <c r="O75" s="197">
        <v>0</v>
      </c>
      <c r="P75" s="197">
        <v>0.87</v>
      </c>
      <c r="Q75" s="197">
        <v>0.2</v>
      </c>
      <c r="R75" s="197">
        <v>0.25</v>
      </c>
      <c r="S75" s="197">
        <v>0.26</v>
      </c>
      <c r="T75" s="197">
        <v>0</v>
      </c>
      <c r="U75" s="197">
        <v>1.72</v>
      </c>
      <c r="V75" s="197">
        <v>0.17</v>
      </c>
      <c r="W75" s="197">
        <v>0.41</v>
      </c>
      <c r="X75" s="197">
        <v>1.45</v>
      </c>
      <c r="Y75" s="197">
        <v>0</v>
      </c>
      <c r="Z75" s="197">
        <v>2.4900000000000002</v>
      </c>
      <c r="AA75" s="197">
        <v>0.73</v>
      </c>
      <c r="AB75" s="197">
        <v>0</v>
      </c>
      <c r="AC75" s="197">
        <v>1.83</v>
      </c>
      <c r="AD75" s="197">
        <v>8.9</v>
      </c>
      <c r="AE75" s="197">
        <v>0</v>
      </c>
      <c r="AF75" s="197">
        <v>0</v>
      </c>
      <c r="AG75" s="197">
        <v>25.2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191.02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0.63</v>
      </c>
      <c r="E76" s="197">
        <v>0</v>
      </c>
      <c r="F76" s="197">
        <v>0</v>
      </c>
      <c r="G76" s="197">
        <v>4.8099999999999996</v>
      </c>
      <c r="H76" s="197">
        <v>0</v>
      </c>
      <c r="I76" s="197">
        <v>0</v>
      </c>
      <c r="J76" s="197">
        <v>0.56000000000000005</v>
      </c>
      <c r="K76" s="197">
        <v>0.21</v>
      </c>
      <c r="L76" s="197">
        <v>18.57</v>
      </c>
      <c r="M76" s="197">
        <v>0.91</v>
      </c>
      <c r="N76" s="197">
        <v>0.57999999999999996</v>
      </c>
      <c r="O76" s="197">
        <v>0</v>
      </c>
      <c r="P76" s="197">
        <v>0.87</v>
      </c>
      <c r="Q76" s="197">
        <v>0.2</v>
      </c>
      <c r="R76" s="197">
        <v>0.25</v>
      </c>
      <c r="S76" s="197">
        <v>0.26</v>
      </c>
      <c r="T76" s="197">
        <v>0</v>
      </c>
      <c r="U76" s="197">
        <v>1.72</v>
      </c>
      <c r="V76" s="197">
        <v>0.17</v>
      </c>
      <c r="W76" s="197">
        <v>0.41</v>
      </c>
      <c r="X76" s="197">
        <v>1.45</v>
      </c>
      <c r="Y76" s="197">
        <v>0</v>
      </c>
      <c r="Z76" s="197">
        <v>2.4900000000000002</v>
      </c>
      <c r="AA76" s="197">
        <v>0.73</v>
      </c>
      <c r="AB76" s="197">
        <v>0</v>
      </c>
      <c r="AC76" s="197">
        <v>1.83</v>
      </c>
      <c r="AD76" s="197">
        <v>8.9</v>
      </c>
      <c r="AE76" s="197">
        <v>0</v>
      </c>
      <c r="AF76" s="197">
        <v>0</v>
      </c>
      <c r="AG76" s="197">
        <v>25.35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191.02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0.63</v>
      </c>
      <c r="E77" s="197">
        <v>0</v>
      </c>
      <c r="F77" s="197">
        <v>0</v>
      </c>
      <c r="G77" s="197">
        <v>4.8099999999999996</v>
      </c>
      <c r="H77" s="197">
        <v>0</v>
      </c>
      <c r="I77" s="197">
        <v>0</v>
      </c>
      <c r="J77" s="197">
        <v>0.56000000000000005</v>
      </c>
      <c r="K77" s="197">
        <v>0.22</v>
      </c>
      <c r="L77" s="197">
        <v>18.57</v>
      </c>
      <c r="M77" s="197">
        <v>0.91</v>
      </c>
      <c r="N77" s="197">
        <v>0.57999999999999996</v>
      </c>
      <c r="O77" s="197">
        <v>0</v>
      </c>
      <c r="P77" s="197">
        <v>1.48</v>
      </c>
      <c r="Q77" s="197">
        <v>0.2</v>
      </c>
      <c r="R77" s="197">
        <v>0.25</v>
      </c>
      <c r="S77" s="197">
        <v>0.26</v>
      </c>
      <c r="T77" s="197">
        <v>0</v>
      </c>
      <c r="U77" s="197">
        <v>1.72</v>
      </c>
      <c r="V77" s="197">
        <v>0.17</v>
      </c>
      <c r="W77" s="197">
        <v>0.41</v>
      </c>
      <c r="X77" s="197">
        <v>1.45</v>
      </c>
      <c r="Y77" s="197">
        <v>0</v>
      </c>
      <c r="Z77" s="197">
        <v>2.4900000000000002</v>
      </c>
      <c r="AA77" s="197">
        <v>0.73</v>
      </c>
      <c r="AB77" s="197">
        <v>0</v>
      </c>
      <c r="AC77" s="197">
        <v>1.83</v>
      </c>
      <c r="AD77" s="197">
        <v>8.9</v>
      </c>
      <c r="AE77" s="197">
        <v>0</v>
      </c>
      <c r="AF77" s="197">
        <v>0</v>
      </c>
      <c r="AG77" s="197">
        <v>25.01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191.02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9.83</v>
      </c>
      <c r="E78" s="197">
        <v>0</v>
      </c>
      <c r="F78" s="197">
        <v>0</v>
      </c>
      <c r="G78" s="197">
        <v>18.82</v>
      </c>
      <c r="H78" s="197">
        <v>0</v>
      </c>
      <c r="I78" s="197">
        <v>0</v>
      </c>
      <c r="J78" s="197">
        <v>14.74</v>
      </c>
      <c r="K78" s="197">
        <v>0.22</v>
      </c>
      <c r="L78" s="197">
        <v>18.57</v>
      </c>
      <c r="M78" s="197">
        <v>0.91</v>
      </c>
      <c r="N78" s="197">
        <v>0.57999999999999996</v>
      </c>
      <c r="O78" s="197">
        <v>0</v>
      </c>
      <c r="P78" s="197">
        <v>0.97</v>
      </c>
      <c r="Q78" s="197">
        <v>0.2</v>
      </c>
      <c r="R78" s="197">
        <v>0.25</v>
      </c>
      <c r="S78" s="197">
        <v>0.26</v>
      </c>
      <c r="T78" s="197">
        <v>0</v>
      </c>
      <c r="U78" s="197">
        <v>1.72</v>
      </c>
      <c r="V78" s="197">
        <v>0.17</v>
      </c>
      <c r="W78" s="197">
        <v>0.41</v>
      </c>
      <c r="X78" s="197">
        <v>1.45</v>
      </c>
      <c r="Y78" s="197">
        <v>0</v>
      </c>
      <c r="Z78" s="197">
        <v>2.4900000000000002</v>
      </c>
      <c r="AA78" s="197">
        <v>0.73</v>
      </c>
      <c r="AB78" s="197">
        <v>0</v>
      </c>
      <c r="AC78" s="197">
        <v>1.83</v>
      </c>
      <c r="AD78" s="197">
        <v>8.9</v>
      </c>
      <c r="AE78" s="197">
        <v>0</v>
      </c>
      <c r="AF78" s="197">
        <v>0</v>
      </c>
      <c r="AG78" s="197">
        <v>25.01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191.02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10.31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16.899999999999999</v>
      </c>
      <c r="K79" s="197">
        <v>0.23</v>
      </c>
      <c r="L79" s="197">
        <v>18.57</v>
      </c>
      <c r="M79" s="197">
        <v>0.91</v>
      </c>
      <c r="N79" s="197">
        <v>0.57999999999999996</v>
      </c>
      <c r="O79" s="197">
        <v>0</v>
      </c>
      <c r="P79" s="197">
        <v>0.98</v>
      </c>
      <c r="Q79" s="197">
        <v>0.2</v>
      </c>
      <c r="R79" s="197">
        <v>0.25</v>
      </c>
      <c r="S79" s="197">
        <v>0.26</v>
      </c>
      <c r="T79" s="197">
        <v>0</v>
      </c>
      <c r="U79" s="197">
        <v>1.72</v>
      </c>
      <c r="V79" s="197">
        <v>0.17</v>
      </c>
      <c r="W79" s="197">
        <v>0.41</v>
      </c>
      <c r="X79" s="197">
        <v>1.45</v>
      </c>
      <c r="Y79" s="197">
        <v>0</v>
      </c>
      <c r="Z79" s="197">
        <v>2.4900000000000002</v>
      </c>
      <c r="AA79" s="197">
        <v>0.73</v>
      </c>
      <c r="AB79" s="197">
        <v>0</v>
      </c>
      <c r="AC79" s="197">
        <v>1.83</v>
      </c>
      <c r="AD79" s="197">
        <v>8.9</v>
      </c>
      <c r="AE79" s="197">
        <v>0</v>
      </c>
      <c r="AF79" s="197">
        <v>0</v>
      </c>
      <c r="AG79" s="197">
        <v>24.68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191.02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10.31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17.48</v>
      </c>
      <c r="K80" s="197">
        <v>0.22</v>
      </c>
      <c r="L80" s="197">
        <v>18.57</v>
      </c>
      <c r="M80" s="197">
        <v>0.91</v>
      </c>
      <c r="N80" s="197">
        <v>0.57999999999999996</v>
      </c>
      <c r="O80" s="197">
        <v>0</v>
      </c>
      <c r="P80" s="197">
        <v>0.96</v>
      </c>
      <c r="Q80" s="197">
        <v>0.2</v>
      </c>
      <c r="R80" s="197">
        <v>0.25</v>
      </c>
      <c r="S80" s="197">
        <v>0.26</v>
      </c>
      <c r="T80" s="197">
        <v>0</v>
      </c>
      <c r="U80" s="197">
        <v>1.72</v>
      </c>
      <c r="V80" s="197">
        <v>0.17</v>
      </c>
      <c r="W80" s="197">
        <v>0.41</v>
      </c>
      <c r="X80" s="197">
        <v>1.45</v>
      </c>
      <c r="Y80" s="197">
        <v>0</v>
      </c>
      <c r="Z80" s="197">
        <v>2.4900000000000002</v>
      </c>
      <c r="AA80" s="197">
        <v>0.73</v>
      </c>
      <c r="AB80" s="197">
        <v>0</v>
      </c>
      <c r="AC80" s="197">
        <v>1.83</v>
      </c>
      <c r="AD80" s="197">
        <v>8.9</v>
      </c>
      <c r="AE80" s="197">
        <v>0</v>
      </c>
      <c r="AF80" s="197">
        <v>0</v>
      </c>
      <c r="AG80" s="197">
        <v>24.68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191.02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10.31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17.48</v>
      </c>
      <c r="K81" s="197">
        <v>0.25</v>
      </c>
      <c r="L81" s="197">
        <v>18.57</v>
      </c>
      <c r="M81" s="197">
        <v>0.91</v>
      </c>
      <c r="N81" s="197">
        <v>0.57999999999999996</v>
      </c>
      <c r="O81" s="197">
        <v>0</v>
      </c>
      <c r="P81" s="197">
        <v>0.96</v>
      </c>
      <c r="Q81" s="197">
        <v>0.2</v>
      </c>
      <c r="R81" s="197">
        <v>0.25</v>
      </c>
      <c r="S81" s="197">
        <v>0.26</v>
      </c>
      <c r="T81" s="197">
        <v>0</v>
      </c>
      <c r="U81" s="197">
        <v>1.72</v>
      </c>
      <c r="V81" s="197">
        <v>0.17</v>
      </c>
      <c r="W81" s="197">
        <v>0.48</v>
      </c>
      <c r="X81" s="197">
        <v>1.45</v>
      </c>
      <c r="Y81" s="197">
        <v>0</v>
      </c>
      <c r="Z81" s="197">
        <v>2.4900000000000002</v>
      </c>
      <c r="AA81" s="197">
        <v>0.73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22.09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216.02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10.31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17.48</v>
      </c>
      <c r="K82" s="197">
        <v>0.26</v>
      </c>
      <c r="L82" s="197">
        <v>18.57</v>
      </c>
      <c r="M82" s="197">
        <v>0.91</v>
      </c>
      <c r="N82" s="197">
        <v>0.57999999999999996</v>
      </c>
      <c r="O82" s="197">
        <v>0</v>
      </c>
      <c r="P82" s="197">
        <v>0.96</v>
      </c>
      <c r="Q82" s="197">
        <v>0.2</v>
      </c>
      <c r="R82" s="197">
        <v>0.25</v>
      </c>
      <c r="S82" s="197">
        <v>0.26</v>
      </c>
      <c r="T82" s="197">
        <v>0</v>
      </c>
      <c r="U82" s="197">
        <v>1.72</v>
      </c>
      <c r="V82" s="197">
        <v>0.17</v>
      </c>
      <c r="W82" s="197">
        <v>0.44</v>
      </c>
      <c r="X82" s="197">
        <v>1.45</v>
      </c>
      <c r="Y82" s="197">
        <v>0</v>
      </c>
      <c r="Z82" s="197">
        <v>2.4900000000000002</v>
      </c>
      <c r="AA82" s="197">
        <v>0.73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22.09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221.02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10.31</v>
      </c>
      <c r="E83" s="197">
        <v>0</v>
      </c>
      <c r="F83" s="197">
        <v>0</v>
      </c>
      <c r="G83" s="197">
        <v>19.66</v>
      </c>
      <c r="H83" s="197">
        <v>0</v>
      </c>
      <c r="I83" s="197">
        <v>0</v>
      </c>
      <c r="J83" s="197">
        <v>17.48</v>
      </c>
      <c r="K83" s="197">
        <v>0.26</v>
      </c>
      <c r="L83" s="197">
        <v>18.57</v>
      </c>
      <c r="M83" s="197">
        <v>0.91</v>
      </c>
      <c r="N83" s="197">
        <v>0.57999999999999996</v>
      </c>
      <c r="O83" s="197">
        <v>0</v>
      </c>
      <c r="P83" s="197">
        <v>0.96</v>
      </c>
      <c r="Q83" s="197">
        <v>0.2</v>
      </c>
      <c r="R83" s="197">
        <v>0.25</v>
      </c>
      <c r="S83" s="197">
        <v>0.26</v>
      </c>
      <c r="T83" s="197">
        <v>0</v>
      </c>
      <c r="U83" s="197">
        <v>1.72</v>
      </c>
      <c r="V83" s="197">
        <v>0.17</v>
      </c>
      <c r="W83" s="197">
        <v>0.44</v>
      </c>
      <c r="X83" s="197">
        <v>1.45</v>
      </c>
      <c r="Y83" s="197">
        <v>0</v>
      </c>
      <c r="Z83" s="197">
        <v>2.4900000000000002</v>
      </c>
      <c r="AA83" s="197">
        <v>0.73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22.09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231.02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10.31</v>
      </c>
      <c r="E84" s="197">
        <v>0</v>
      </c>
      <c r="F84" s="197">
        <v>0</v>
      </c>
      <c r="G84" s="197">
        <v>19.66</v>
      </c>
      <c r="H84" s="197">
        <v>0</v>
      </c>
      <c r="I84" s="197">
        <v>0</v>
      </c>
      <c r="J84" s="197">
        <v>17.48</v>
      </c>
      <c r="K84" s="197">
        <v>0.27</v>
      </c>
      <c r="L84" s="197">
        <v>18.57</v>
      </c>
      <c r="M84" s="197">
        <v>0.91</v>
      </c>
      <c r="N84" s="197">
        <v>0.57999999999999996</v>
      </c>
      <c r="O84" s="197">
        <v>0</v>
      </c>
      <c r="P84" s="197">
        <v>0.96</v>
      </c>
      <c r="Q84" s="197">
        <v>0.2</v>
      </c>
      <c r="R84" s="197">
        <v>0.25</v>
      </c>
      <c r="S84" s="197">
        <v>0.26</v>
      </c>
      <c r="T84" s="197">
        <v>0</v>
      </c>
      <c r="U84" s="197">
        <v>1.72</v>
      </c>
      <c r="V84" s="197">
        <v>0.17</v>
      </c>
      <c r="W84" s="197">
        <v>0.44</v>
      </c>
      <c r="X84" s="197">
        <v>1.45</v>
      </c>
      <c r="Y84" s="197">
        <v>0</v>
      </c>
      <c r="Z84" s="197">
        <v>2.4900000000000002</v>
      </c>
      <c r="AA84" s="197">
        <v>0.73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22.09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211.02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10.31</v>
      </c>
      <c r="E85" s="197">
        <v>0</v>
      </c>
      <c r="F85" s="197">
        <v>0</v>
      </c>
      <c r="G85" s="197">
        <v>19.829999999999998</v>
      </c>
      <c r="H85" s="197">
        <v>0</v>
      </c>
      <c r="I85" s="197">
        <v>0</v>
      </c>
      <c r="J85" s="197">
        <v>17.48</v>
      </c>
      <c r="K85" s="197">
        <v>0.28000000000000003</v>
      </c>
      <c r="L85" s="197">
        <v>18.57</v>
      </c>
      <c r="M85" s="197">
        <v>0.91</v>
      </c>
      <c r="N85" s="197">
        <v>0.57999999999999996</v>
      </c>
      <c r="O85" s="197">
        <v>0</v>
      </c>
      <c r="P85" s="197">
        <v>0.96</v>
      </c>
      <c r="Q85" s="197">
        <v>0.2</v>
      </c>
      <c r="R85" s="197">
        <v>0.25</v>
      </c>
      <c r="S85" s="197">
        <v>0.26</v>
      </c>
      <c r="T85" s="197">
        <v>0</v>
      </c>
      <c r="U85" s="197">
        <v>1.72</v>
      </c>
      <c r="V85" s="197">
        <v>0.17</v>
      </c>
      <c r="W85" s="197">
        <v>0.44</v>
      </c>
      <c r="X85" s="197">
        <v>1.45</v>
      </c>
      <c r="Y85" s="197">
        <v>0</v>
      </c>
      <c r="Z85" s="197">
        <v>2.4900000000000002</v>
      </c>
      <c r="AA85" s="197">
        <v>0.73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22.09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201.02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10.31</v>
      </c>
      <c r="E86" s="197">
        <v>0</v>
      </c>
      <c r="F86" s="197">
        <v>0</v>
      </c>
      <c r="G86" s="197">
        <v>19.829999999999998</v>
      </c>
      <c r="H86" s="197">
        <v>0</v>
      </c>
      <c r="I86" s="197">
        <v>0</v>
      </c>
      <c r="J86" s="197">
        <v>17.48</v>
      </c>
      <c r="K86" s="197">
        <v>0.28999999999999998</v>
      </c>
      <c r="L86" s="197">
        <v>18.57</v>
      </c>
      <c r="M86" s="197">
        <v>0.91</v>
      </c>
      <c r="N86" s="197">
        <v>0.57999999999999996</v>
      </c>
      <c r="O86" s="197">
        <v>0</v>
      </c>
      <c r="P86" s="197">
        <v>0.96</v>
      </c>
      <c r="Q86" s="197">
        <v>0.2</v>
      </c>
      <c r="R86" s="197">
        <v>0.25</v>
      </c>
      <c r="S86" s="197">
        <v>0.26</v>
      </c>
      <c r="T86" s="197">
        <v>0</v>
      </c>
      <c r="U86" s="197">
        <v>1.72</v>
      </c>
      <c r="V86" s="197">
        <v>0.17</v>
      </c>
      <c r="W86" s="197">
        <v>0.44</v>
      </c>
      <c r="X86" s="197">
        <v>1.45</v>
      </c>
      <c r="Y86" s="197">
        <v>0</v>
      </c>
      <c r="Z86" s="197">
        <v>2.4900000000000002</v>
      </c>
      <c r="AA86" s="197">
        <v>0.73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22.09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191.02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10.31</v>
      </c>
      <c r="E87" s="197">
        <v>0</v>
      </c>
      <c r="F87" s="197">
        <v>0</v>
      </c>
      <c r="G87" s="197">
        <v>19.989999999999998</v>
      </c>
      <c r="H87" s="197">
        <v>0</v>
      </c>
      <c r="I87" s="197">
        <v>0</v>
      </c>
      <c r="J87" s="197">
        <v>17.48</v>
      </c>
      <c r="K87" s="197">
        <v>0.28999999999999998</v>
      </c>
      <c r="L87" s="197">
        <v>18.57</v>
      </c>
      <c r="M87" s="197">
        <v>0.91</v>
      </c>
      <c r="N87" s="197">
        <v>0.57999999999999996</v>
      </c>
      <c r="O87" s="197">
        <v>0</v>
      </c>
      <c r="P87" s="197">
        <v>0.96</v>
      </c>
      <c r="Q87" s="197">
        <v>0.2</v>
      </c>
      <c r="R87" s="197">
        <v>0.25</v>
      </c>
      <c r="S87" s="197">
        <v>0.26</v>
      </c>
      <c r="T87" s="197">
        <v>0</v>
      </c>
      <c r="U87" s="197">
        <v>1.72</v>
      </c>
      <c r="V87" s="197">
        <v>0.17</v>
      </c>
      <c r="W87" s="197">
        <v>0.44</v>
      </c>
      <c r="X87" s="197">
        <v>1.45</v>
      </c>
      <c r="Y87" s="197">
        <v>0</v>
      </c>
      <c r="Z87" s="197">
        <v>2.4900000000000002</v>
      </c>
      <c r="AA87" s="197">
        <v>0.73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22.09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191.02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10.31</v>
      </c>
      <c r="E88" s="197">
        <v>0</v>
      </c>
      <c r="F88" s="197">
        <v>0</v>
      </c>
      <c r="G88" s="197">
        <v>19.989999999999998</v>
      </c>
      <c r="H88" s="197">
        <v>0</v>
      </c>
      <c r="I88" s="197">
        <v>0</v>
      </c>
      <c r="J88" s="197">
        <v>17.48</v>
      </c>
      <c r="K88" s="197">
        <v>0.3</v>
      </c>
      <c r="L88" s="197">
        <v>18.57</v>
      </c>
      <c r="M88" s="197">
        <v>0.91</v>
      </c>
      <c r="N88" s="197">
        <v>0.57999999999999996</v>
      </c>
      <c r="O88" s="197">
        <v>0</v>
      </c>
      <c r="P88" s="197">
        <v>0.96</v>
      </c>
      <c r="Q88" s="197">
        <v>0.2</v>
      </c>
      <c r="R88" s="197">
        <v>0.25</v>
      </c>
      <c r="S88" s="197">
        <v>0.26</v>
      </c>
      <c r="T88" s="197">
        <v>0</v>
      </c>
      <c r="U88" s="197">
        <v>1.72</v>
      </c>
      <c r="V88" s="197">
        <v>0.17</v>
      </c>
      <c r="W88" s="197">
        <v>0.44</v>
      </c>
      <c r="X88" s="197">
        <v>1.45</v>
      </c>
      <c r="Y88" s="197">
        <v>0</v>
      </c>
      <c r="Z88" s="197">
        <v>2.4900000000000002</v>
      </c>
      <c r="AA88" s="197">
        <v>0.73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22.09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191.02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10.31</v>
      </c>
      <c r="E89" s="197">
        <v>0</v>
      </c>
      <c r="F89" s="197">
        <v>0</v>
      </c>
      <c r="G89" s="197">
        <v>19.989999999999998</v>
      </c>
      <c r="H89" s="197">
        <v>0</v>
      </c>
      <c r="I89" s="197">
        <v>0</v>
      </c>
      <c r="J89" s="197">
        <v>17.48</v>
      </c>
      <c r="K89" s="197">
        <v>0.31</v>
      </c>
      <c r="L89" s="197">
        <v>18.57</v>
      </c>
      <c r="M89" s="197">
        <v>0.91</v>
      </c>
      <c r="N89" s="197">
        <v>0.57999999999999996</v>
      </c>
      <c r="O89" s="197">
        <v>0</v>
      </c>
      <c r="P89" s="197">
        <v>1.27</v>
      </c>
      <c r="Q89" s="197">
        <v>0.2</v>
      </c>
      <c r="R89" s="197">
        <v>0.25</v>
      </c>
      <c r="S89" s="197">
        <v>0.26</v>
      </c>
      <c r="T89" s="197">
        <v>0</v>
      </c>
      <c r="U89" s="197">
        <v>1.72</v>
      </c>
      <c r="V89" s="197">
        <v>0.17</v>
      </c>
      <c r="W89" s="197">
        <v>0.44</v>
      </c>
      <c r="X89" s="197">
        <v>1.45</v>
      </c>
      <c r="Y89" s="197">
        <v>0</v>
      </c>
      <c r="Z89" s="197">
        <v>2.4900000000000002</v>
      </c>
      <c r="AA89" s="197">
        <v>0.73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24.01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191.02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10.31</v>
      </c>
      <c r="E90" s="197">
        <v>0</v>
      </c>
      <c r="F90" s="197">
        <v>0</v>
      </c>
      <c r="G90" s="197">
        <v>19.989999999999998</v>
      </c>
      <c r="H90" s="197">
        <v>0</v>
      </c>
      <c r="I90" s="197">
        <v>0</v>
      </c>
      <c r="J90" s="197">
        <v>17.48</v>
      </c>
      <c r="K90" s="197">
        <v>0.3</v>
      </c>
      <c r="L90" s="197">
        <v>18.57</v>
      </c>
      <c r="M90" s="197">
        <v>0.91</v>
      </c>
      <c r="N90" s="197">
        <v>0.57999999999999996</v>
      </c>
      <c r="O90" s="197">
        <v>0</v>
      </c>
      <c r="P90" s="197">
        <v>1.01</v>
      </c>
      <c r="Q90" s="197">
        <v>0.2</v>
      </c>
      <c r="R90" s="197">
        <v>0.25</v>
      </c>
      <c r="S90" s="197">
        <v>0.26</v>
      </c>
      <c r="T90" s="197">
        <v>0</v>
      </c>
      <c r="U90" s="197">
        <v>1.72</v>
      </c>
      <c r="V90" s="197">
        <v>0.17</v>
      </c>
      <c r="W90" s="197">
        <v>0.44</v>
      </c>
      <c r="X90" s="197">
        <v>1.45</v>
      </c>
      <c r="Y90" s="197">
        <v>0</v>
      </c>
      <c r="Z90" s="197">
        <v>2.4900000000000002</v>
      </c>
      <c r="AA90" s="197">
        <v>0.73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24.01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191.02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2.0099999999999998</v>
      </c>
      <c r="E91" s="197">
        <v>0</v>
      </c>
      <c r="F91" s="197">
        <v>0</v>
      </c>
      <c r="G91" s="197">
        <v>9.98</v>
      </c>
      <c r="H91" s="197">
        <v>0</v>
      </c>
      <c r="I91" s="197">
        <v>0</v>
      </c>
      <c r="J91" s="197">
        <v>11.94</v>
      </c>
      <c r="K91" s="197">
        <v>0.3</v>
      </c>
      <c r="L91" s="197">
        <v>18.57</v>
      </c>
      <c r="M91" s="197">
        <v>0.91</v>
      </c>
      <c r="N91" s="197">
        <v>0.57999999999999996</v>
      </c>
      <c r="O91" s="197">
        <v>0</v>
      </c>
      <c r="P91" s="197">
        <v>1.01</v>
      </c>
      <c r="Q91" s="197">
        <v>0.2</v>
      </c>
      <c r="R91" s="197">
        <v>0.25</v>
      </c>
      <c r="S91" s="197">
        <v>0.26</v>
      </c>
      <c r="T91" s="197">
        <v>0</v>
      </c>
      <c r="U91" s="197">
        <v>1.72</v>
      </c>
      <c r="V91" s="197">
        <v>0.17</v>
      </c>
      <c r="W91" s="197">
        <v>0.44</v>
      </c>
      <c r="X91" s="197">
        <v>1.45</v>
      </c>
      <c r="Y91" s="197">
        <v>0</v>
      </c>
      <c r="Z91" s="197">
        <v>2.4900000000000002</v>
      </c>
      <c r="AA91" s="197">
        <v>0.73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23.84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202.63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0.54</v>
      </c>
      <c r="E92" s="197">
        <v>0</v>
      </c>
      <c r="F92" s="197">
        <v>0</v>
      </c>
      <c r="G92" s="197">
        <v>9.98</v>
      </c>
      <c r="H92" s="197">
        <v>0</v>
      </c>
      <c r="I92" s="197">
        <v>0</v>
      </c>
      <c r="J92" s="197">
        <v>6.83</v>
      </c>
      <c r="K92" s="197">
        <v>0.3</v>
      </c>
      <c r="L92" s="197">
        <v>18.57</v>
      </c>
      <c r="M92" s="197">
        <v>0.91</v>
      </c>
      <c r="N92" s="197">
        <v>0.57999999999999996</v>
      </c>
      <c r="O92" s="197">
        <v>0</v>
      </c>
      <c r="P92" s="197">
        <v>1.01</v>
      </c>
      <c r="Q92" s="197">
        <v>0.2</v>
      </c>
      <c r="R92" s="197">
        <v>0.25</v>
      </c>
      <c r="S92" s="197">
        <v>0.26</v>
      </c>
      <c r="T92" s="197">
        <v>0</v>
      </c>
      <c r="U92" s="197">
        <v>1.72</v>
      </c>
      <c r="V92" s="197">
        <v>0.17</v>
      </c>
      <c r="W92" s="197">
        <v>0.44</v>
      </c>
      <c r="X92" s="197">
        <v>1.45</v>
      </c>
      <c r="Y92" s="197">
        <v>0</v>
      </c>
      <c r="Z92" s="197">
        <v>2.4900000000000002</v>
      </c>
      <c r="AA92" s="197">
        <v>0.73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23.84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202.94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-4.6900000000000004</v>
      </c>
      <c r="E93" s="197">
        <v>0</v>
      </c>
      <c r="F93" s="197">
        <v>0</v>
      </c>
      <c r="G93" s="197">
        <v>-18.21</v>
      </c>
      <c r="H93" s="197">
        <v>0</v>
      </c>
      <c r="I93" s="197">
        <v>0</v>
      </c>
      <c r="J93" s="197">
        <v>-10.59</v>
      </c>
      <c r="K93" s="197">
        <v>0.3</v>
      </c>
      <c r="L93" s="197">
        <v>18.57</v>
      </c>
      <c r="M93" s="197">
        <v>0.91</v>
      </c>
      <c r="N93" s="197">
        <v>0.57999999999999996</v>
      </c>
      <c r="O93" s="197">
        <v>0</v>
      </c>
      <c r="P93" s="197">
        <v>1.01</v>
      </c>
      <c r="Q93" s="197">
        <v>0.2</v>
      </c>
      <c r="R93" s="197">
        <v>0.25</v>
      </c>
      <c r="S93" s="197">
        <v>0.26</v>
      </c>
      <c r="T93" s="197">
        <v>0</v>
      </c>
      <c r="U93" s="197">
        <v>1.72</v>
      </c>
      <c r="V93" s="197">
        <v>0.17</v>
      </c>
      <c r="W93" s="197">
        <v>0.44</v>
      </c>
      <c r="X93" s="197">
        <v>1.45</v>
      </c>
      <c r="Y93" s="197">
        <v>0</v>
      </c>
      <c r="Z93" s="197">
        <v>2.4900000000000002</v>
      </c>
      <c r="AA93" s="197">
        <v>0.73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23.84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206.24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-3.94</v>
      </c>
      <c r="E94" s="197">
        <v>0</v>
      </c>
      <c r="F94" s="197">
        <v>0</v>
      </c>
      <c r="G94" s="197">
        <v>-18.21</v>
      </c>
      <c r="H94" s="197">
        <v>0</v>
      </c>
      <c r="I94" s="197">
        <v>0</v>
      </c>
      <c r="J94" s="197">
        <v>-10.59</v>
      </c>
      <c r="K94" s="197">
        <v>0.3</v>
      </c>
      <c r="L94" s="197">
        <v>18.57</v>
      </c>
      <c r="M94" s="197">
        <v>0.91</v>
      </c>
      <c r="N94" s="197">
        <v>0.57999999999999996</v>
      </c>
      <c r="O94" s="197">
        <v>0</v>
      </c>
      <c r="P94" s="197">
        <v>1.01</v>
      </c>
      <c r="Q94" s="197">
        <v>0.2</v>
      </c>
      <c r="R94" s="197">
        <v>0.25</v>
      </c>
      <c r="S94" s="197">
        <v>0.26</v>
      </c>
      <c r="T94" s="197">
        <v>0</v>
      </c>
      <c r="U94" s="197">
        <v>1.72</v>
      </c>
      <c r="V94" s="197">
        <v>0.17</v>
      </c>
      <c r="W94" s="197">
        <v>0.44</v>
      </c>
      <c r="X94" s="197">
        <v>1.45</v>
      </c>
      <c r="Y94" s="197">
        <v>0</v>
      </c>
      <c r="Z94" s="197">
        <v>2.4900000000000002</v>
      </c>
      <c r="AA94" s="197">
        <v>0.73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23.84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207.78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-3.94</v>
      </c>
      <c r="E95" s="197">
        <v>0</v>
      </c>
      <c r="F95" s="197">
        <v>0</v>
      </c>
      <c r="G95" s="197">
        <v>-18.21</v>
      </c>
      <c r="H95" s="197">
        <v>0</v>
      </c>
      <c r="I95" s="197">
        <v>0</v>
      </c>
      <c r="J95" s="197">
        <v>-10.59</v>
      </c>
      <c r="K95" s="197">
        <v>0.3</v>
      </c>
      <c r="L95" s="197">
        <v>18.57</v>
      </c>
      <c r="M95" s="197">
        <v>0.91</v>
      </c>
      <c r="N95" s="197">
        <v>0.57999999999999996</v>
      </c>
      <c r="O95" s="197">
        <v>0</v>
      </c>
      <c r="P95" s="197">
        <v>1.01</v>
      </c>
      <c r="Q95" s="197">
        <v>0.2</v>
      </c>
      <c r="R95" s="197">
        <v>0.25</v>
      </c>
      <c r="S95" s="197">
        <v>0.26</v>
      </c>
      <c r="T95" s="197">
        <v>0</v>
      </c>
      <c r="U95" s="197">
        <v>1.72</v>
      </c>
      <c r="V95" s="197">
        <v>0.17</v>
      </c>
      <c r="W95" s="197">
        <v>0.44</v>
      </c>
      <c r="X95" s="197">
        <v>1.45</v>
      </c>
      <c r="Y95" s="197">
        <v>0</v>
      </c>
      <c r="Z95" s="197">
        <v>2.4900000000000002</v>
      </c>
      <c r="AA95" s="197">
        <v>22.7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23.67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213.29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-3.94</v>
      </c>
      <c r="E96" s="197">
        <v>0</v>
      </c>
      <c r="F96" s="197">
        <v>0</v>
      </c>
      <c r="G96" s="197">
        <v>-18.21</v>
      </c>
      <c r="H96" s="197">
        <v>0</v>
      </c>
      <c r="I96" s="197">
        <v>0</v>
      </c>
      <c r="J96" s="197">
        <v>-10.59</v>
      </c>
      <c r="K96" s="197">
        <v>0.3</v>
      </c>
      <c r="L96" s="197">
        <v>18.57</v>
      </c>
      <c r="M96" s="197">
        <v>0.91</v>
      </c>
      <c r="N96" s="197">
        <v>0.57999999999999996</v>
      </c>
      <c r="O96" s="197">
        <v>0</v>
      </c>
      <c r="P96" s="197">
        <v>1.01</v>
      </c>
      <c r="Q96" s="197">
        <v>0.2</v>
      </c>
      <c r="R96" s="197">
        <v>0.25</v>
      </c>
      <c r="S96" s="197">
        <v>0.26</v>
      </c>
      <c r="T96" s="197">
        <v>0</v>
      </c>
      <c r="U96" s="197">
        <v>1.72</v>
      </c>
      <c r="V96" s="197">
        <v>0.17</v>
      </c>
      <c r="W96" s="197">
        <v>0.44</v>
      </c>
      <c r="X96" s="197">
        <v>1.45</v>
      </c>
      <c r="Y96" s="197">
        <v>0</v>
      </c>
      <c r="Z96" s="197">
        <v>2.4900000000000002</v>
      </c>
      <c r="AA96" s="197">
        <v>22.7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23.5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212.27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-3.94</v>
      </c>
      <c r="E97" s="197">
        <v>0</v>
      </c>
      <c r="F97" s="197">
        <v>0</v>
      </c>
      <c r="G97" s="197">
        <v>-18.21</v>
      </c>
      <c r="H97" s="197">
        <v>0</v>
      </c>
      <c r="I97" s="197">
        <v>0</v>
      </c>
      <c r="J97" s="197">
        <v>-10.59</v>
      </c>
      <c r="K97" s="197">
        <v>0.3</v>
      </c>
      <c r="L97" s="197">
        <v>18.57</v>
      </c>
      <c r="M97" s="197">
        <v>0.91</v>
      </c>
      <c r="N97" s="197">
        <v>0.57999999999999996</v>
      </c>
      <c r="O97" s="197">
        <v>0</v>
      </c>
      <c r="P97" s="197">
        <v>1.01</v>
      </c>
      <c r="Q97" s="197">
        <v>0.2</v>
      </c>
      <c r="R97" s="197">
        <v>0.25</v>
      </c>
      <c r="S97" s="197">
        <v>0.26</v>
      </c>
      <c r="T97" s="197">
        <v>0</v>
      </c>
      <c r="U97" s="197">
        <v>1.72</v>
      </c>
      <c r="V97" s="197">
        <v>0.17</v>
      </c>
      <c r="W97" s="197">
        <v>0.44</v>
      </c>
      <c r="X97" s="197">
        <v>1.45</v>
      </c>
      <c r="Y97" s="197">
        <v>0</v>
      </c>
      <c r="Z97" s="197">
        <v>2.4900000000000002</v>
      </c>
      <c r="AA97" s="197">
        <v>22.7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23.33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211.03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-3.94</v>
      </c>
      <c r="E98" s="197">
        <v>0</v>
      </c>
      <c r="F98" s="197">
        <v>0</v>
      </c>
      <c r="G98" s="197">
        <v>-18.21</v>
      </c>
      <c r="H98" s="197">
        <v>0</v>
      </c>
      <c r="I98" s="197">
        <v>0</v>
      </c>
      <c r="J98" s="197">
        <v>-10.59</v>
      </c>
      <c r="K98" s="197">
        <v>0.3</v>
      </c>
      <c r="L98" s="197">
        <v>18.57</v>
      </c>
      <c r="M98" s="197">
        <v>0.91</v>
      </c>
      <c r="N98" s="197">
        <v>0.57999999999999996</v>
      </c>
      <c r="O98" s="197">
        <v>0</v>
      </c>
      <c r="P98" s="197">
        <v>1.01</v>
      </c>
      <c r="Q98" s="197">
        <v>0.2</v>
      </c>
      <c r="R98" s="197">
        <v>0.25</v>
      </c>
      <c r="S98" s="197">
        <v>0.26</v>
      </c>
      <c r="T98" s="197">
        <v>0</v>
      </c>
      <c r="U98" s="197">
        <v>1.72</v>
      </c>
      <c r="V98" s="197">
        <v>0.17</v>
      </c>
      <c r="W98" s="197">
        <v>0.44</v>
      </c>
      <c r="X98" s="197">
        <v>1.45</v>
      </c>
      <c r="Y98" s="197">
        <v>0</v>
      </c>
      <c r="Z98" s="197">
        <v>2.4900000000000002</v>
      </c>
      <c r="AA98" s="197">
        <v>22.7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23.33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205.89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0.12651249999999994</v>
      </c>
      <c r="E99">
        <f t="shared" si="0"/>
        <v>0</v>
      </c>
      <c r="F99">
        <f t="shared" si="0"/>
        <v>0</v>
      </c>
      <c r="G99">
        <f t="shared" si="0"/>
        <v>0.25095500000000004</v>
      </c>
      <c r="H99">
        <f t="shared" si="0"/>
        <v>0</v>
      </c>
      <c r="I99">
        <f t="shared" si="0"/>
        <v>0</v>
      </c>
      <c r="J99">
        <f t="shared" si="0"/>
        <v>0.27943750000000012</v>
      </c>
      <c r="K99">
        <f t="shared" si="0"/>
        <v>6.5500000000000055E-3</v>
      </c>
      <c r="L99">
        <f t="shared" si="0"/>
        <v>0.44567999999999969</v>
      </c>
      <c r="M99">
        <f t="shared" si="0"/>
        <v>2.183999999999995E-2</v>
      </c>
      <c r="N99">
        <f t="shared" si="0"/>
        <v>1.3919999999999972E-2</v>
      </c>
      <c r="O99">
        <f t="shared" si="0"/>
        <v>0</v>
      </c>
      <c r="P99">
        <f t="shared" si="0"/>
        <v>2.3690000000000017E-2</v>
      </c>
      <c r="Q99">
        <f t="shared" si="0"/>
        <v>4.7999999999999909E-3</v>
      </c>
      <c r="R99">
        <f t="shared" si="0"/>
        <v>6.0000000000000001E-3</v>
      </c>
      <c r="S99">
        <f t="shared" si="0"/>
        <v>6.2400000000000112E-3</v>
      </c>
      <c r="T99">
        <f t="shared" si="0"/>
        <v>0</v>
      </c>
      <c r="U99">
        <f t="shared" si="0"/>
        <v>4.1279999999999976E-2</v>
      </c>
      <c r="V99">
        <f t="shared" si="0"/>
        <v>3.9499999999999987E-3</v>
      </c>
      <c r="W99">
        <f t="shared" si="0"/>
        <v>1.0517499999999992E-2</v>
      </c>
      <c r="X99">
        <f t="shared" si="0"/>
        <v>3.4800000000000018E-2</v>
      </c>
      <c r="Y99">
        <f t="shared" si="0"/>
        <v>0</v>
      </c>
      <c r="Z99">
        <f t="shared" si="0"/>
        <v>5.9760000000000077E-2</v>
      </c>
      <c r="AA99">
        <f t="shared" si="0"/>
        <v>3.9489999999999977E-2</v>
      </c>
      <c r="AB99">
        <f t="shared" si="0"/>
        <v>0</v>
      </c>
      <c r="AC99">
        <f t="shared" si="0"/>
        <v>3.8254999999999997E-2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0.54753749999999957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5.0575025000000045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-5.423</v>
      </c>
      <c r="D10" s="82">
        <v>0</v>
      </c>
      <c r="E10" s="82">
        <v>0</v>
      </c>
      <c r="F10" s="82">
        <v>0</v>
      </c>
      <c r="G10" s="82">
        <v>-5.423</v>
      </c>
      <c r="H10" s="76"/>
      <c r="I10" s="31">
        <v>8</v>
      </c>
      <c r="J10" s="82">
        <v>5.423</v>
      </c>
      <c r="K10" s="82">
        <v>0</v>
      </c>
      <c r="L10" s="82">
        <v>0</v>
      </c>
      <c r="M10" s="82">
        <v>4.577</v>
      </c>
      <c r="N10" s="82">
        <v>10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-4.577</v>
      </c>
      <c r="AG10" s="82">
        <v>0</v>
      </c>
      <c r="AH10" s="82">
        <v>0</v>
      </c>
      <c r="AI10" s="82">
        <v>-4.577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5.423</v>
      </c>
      <c r="AV10" s="83">
        <f t="shared" si="0"/>
        <v>0</v>
      </c>
      <c r="AW10" s="83">
        <f t="shared" si="0"/>
        <v>0</v>
      </c>
      <c r="AX10" s="83">
        <f t="shared" si="0"/>
        <v>4.577</v>
      </c>
      <c r="AY10" s="83">
        <f t="shared" si="14"/>
        <v>-10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54.230000000000004</v>
      </c>
      <c r="CF10" s="80">
        <f t="shared" si="5"/>
        <v>0</v>
      </c>
      <c r="CG10" s="80">
        <f t="shared" si="5"/>
        <v>0</v>
      </c>
      <c r="CH10" s="80">
        <f t="shared" si="5"/>
        <v>45.769999999999996</v>
      </c>
      <c r="CI10" s="80">
        <f t="shared" si="24"/>
        <v>100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5.423</v>
      </c>
      <c r="DG10" s="81">
        <f t="shared" si="32"/>
        <v>-10</v>
      </c>
      <c r="DH10" s="81">
        <f t="shared" si="33"/>
        <v>0</v>
      </c>
      <c r="DI10" s="81">
        <f t="shared" si="34"/>
        <v>0</v>
      </c>
      <c r="DJ10" s="81">
        <f t="shared" si="35"/>
        <v>4.577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-19.006</v>
      </c>
      <c r="D11" s="82">
        <v>0</v>
      </c>
      <c r="E11" s="82">
        <v>0</v>
      </c>
      <c r="F11" s="82">
        <v>0</v>
      </c>
      <c r="G11" s="82">
        <v>-19.006</v>
      </c>
      <c r="H11" s="76"/>
      <c r="I11" s="31">
        <v>9</v>
      </c>
      <c r="J11" s="82">
        <v>19.006</v>
      </c>
      <c r="K11" s="82">
        <v>0</v>
      </c>
      <c r="L11" s="82">
        <v>0</v>
      </c>
      <c r="M11" s="82">
        <v>5.9939999999999998</v>
      </c>
      <c r="N11" s="82">
        <v>25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-5.9939999999999998</v>
      </c>
      <c r="AG11" s="82">
        <v>0</v>
      </c>
      <c r="AH11" s="82">
        <v>0</v>
      </c>
      <c r="AI11" s="82">
        <v>-5.9939999999999998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19.006</v>
      </c>
      <c r="AV11" s="83">
        <f t="shared" si="0"/>
        <v>0</v>
      </c>
      <c r="AW11" s="83">
        <f t="shared" si="0"/>
        <v>0</v>
      </c>
      <c r="AX11" s="83">
        <f t="shared" si="0"/>
        <v>5.9939999999999998</v>
      </c>
      <c r="AY11" s="83">
        <f t="shared" si="14"/>
        <v>-25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190.06</v>
      </c>
      <c r="CF11" s="80">
        <f t="shared" si="5"/>
        <v>0</v>
      </c>
      <c r="CG11" s="80">
        <f t="shared" si="5"/>
        <v>0</v>
      </c>
      <c r="CH11" s="80">
        <f t="shared" si="5"/>
        <v>59.94</v>
      </c>
      <c r="CI11" s="80">
        <f t="shared" si="24"/>
        <v>250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19.006</v>
      </c>
      <c r="DG11" s="81">
        <f t="shared" si="32"/>
        <v>-25</v>
      </c>
      <c r="DH11" s="81">
        <f t="shared" si="33"/>
        <v>0</v>
      </c>
      <c r="DI11" s="81">
        <f t="shared" si="34"/>
        <v>0</v>
      </c>
      <c r="DJ11" s="81">
        <f t="shared" si="35"/>
        <v>5.9939999999999998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-40</v>
      </c>
      <c r="D12" s="82">
        <v>0</v>
      </c>
      <c r="E12" s="82">
        <v>0</v>
      </c>
      <c r="F12" s="82">
        <v>-19.286000000000001</v>
      </c>
      <c r="G12" s="82">
        <v>-59.286000000000001</v>
      </c>
      <c r="H12" s="76"/>
      <c r="I12" s="31">
        <v>10</v>
      </c>
      <c r="J12" s="82">
        <v>40</v>
      </c>
      <c r="K12" s="82">
        <v>0</v>
      </c>
      <c r="L12" s="82">
        <v>0</v>
      </c>
      <c r="M12" s="82">
        <v>0</v>
      </c>
      <c r="N12" s="82">
        <v>40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19.286000000000001</v>
      </c>
      <c r="AF12" s="82">
        <v>0</v>
      </c>
      <c r="AG12" s="82">
        <v>0</v>
      </c>
      <c r="AH12" s="82">
        <v>0</v>
      </c>
      <c r="AI12" s="82">
        <v>19.286000000000001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40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-40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19.286000000000001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-19.286000000000001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400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400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192.86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192.86</v>
      </c>
      <c r="DF12" s="81">
        <f t="shared" si="31"/>
        <v>59.286000000000001</v>
      </c>
      <c r="DG12" s="81">
        <f t="shared" si="32"/>
        <v>-40</v>
      </c>
      <c r="DH12" s="81">
        <f t="shared" si="33"/>
        <v>0</v>
      </c>
      <c r="DI12" s="81">
        <f t="shared" si="34"/>
        <v>0</v>
      </c>
      <c r="DJ12" s="81">
        <f t="shared" si="35"/>
        <v>-19.286000000000001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-55</v>
      </c>
      <c r="D13" s="82">
        <v>0</v>
      </c>
      <c r="E13" s="82">
        <v>0</v>
      </c>
      <c r="F13" s="82">
        <v>-43.445999999999998</v>
      </c>
      <c r="G13" s="82">
        <v>-98.445999999999998</v>
      </c>
      <c r="H13" s="76"/>
      <c r="I13" s="31">
        <v>11</v>
      </c>
      <c r="J13" s="82">
        <v>55</v>
      </c>
      <c r="K13" s="82">
        <v>0</v>
      </c>
      <c r="L13" s="82">
        <v>0</v>
      </c>
      <c r="M13" s="82">
        <v>0</v>
      </c>
      <c r="N13" s="82">
        <v>55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43.445999999999998</v>
      </c>
      <c r="AF13" s="82">
        <v>0</v>
      </c>
      <c r="AG13" s="82">
        <v>0</v>
      </c>
      <c r="AH13" s="82">
        <v>0</v>
      </c>
      <c r="AI13" s="82">
        <v>43.445999999999998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55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-55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43.445999999999998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-43.445999999999998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550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550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434.46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434.46</v>
      </c>
      <c r="DF13" s="81">
        <f t="shared" si="31"/>
        <v>98.445999999999998</v>
      </c>
      <c r="DG13" s="81">
        <f t="shared" si="32"/>
        <v>-55</v>
      </c>
      <c r="DH13" s="81">
        <f t="shared" si="33"/>
        <v>0</v>
      </c>
      <c r="DI13" s="81">
        <f t="shared" si="34"/>
        <v>0</v>
      </c>
      <c r="DJ13" s="81">
        <f t="shared" si="35"/>
        <v>-43.445999999999998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-60</v>
      </c>
      <c r="D14" s="82">
        <v>0</v>
      </c>
      <c r="E14" s="82">
        <v>0</v>
      </c>
      <c r="F14" s="82">
        <v>-66.596000000000004</v>
      </c>
      <c r="G14" s="82">
        <v>-126.596</v>
      </c>
      <c r="H14" s="76"/>
      <c r="I14" s="31">
        <v>12</v>
      </c>
      <c r="J14" s="82">
        <v>60</v>
      </c>
      <c r="K14" s="82">
        <v>0</v>
      </c>
      <c r="L14" s="82">
        <v>0</v>
      </c>
      <c r="M14" s="82">
        <v>0</v>
      </c>
      <c r="N14" s="82">
        <v>60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66.596000000000004</v>
      </c>
      <c r="AF14" s="82">
        <v>0</v>
      </c>
      <c r="AG14" s="82">
        <v>0</v>
      </c>
      <c r="AH14" s="82">
        <v>0</v>
      </c>
      <c r="AI14" s="82">
        <v>66.596000000000004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60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-60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66.596000000000004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-66.596000000000004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600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600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665.96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665.96</v>
      </c>
      <c r="DF14" s="81">
        <f t="shared" si="31"/>
        <v>126.596</v>
      </c>
      <c r="DG14" s="81">
        <f t="shared" si="32"/>
        <v>-60</v>
      </c>
      <c r="DH14" s="81">
        <f t="shared" si="33"/>
        <v>0</v>
      </c>
      <c r="DI14" s="81">
        <f t="shared" si="34"/>
        <v>0</v>
      </c>
      <c r="DJ14" s="81">
        <f t="shared" si="35"/>
        <v>-66.596000000000004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-75</v>
      </c>
      <c r="D15" s="82">
        <v>0</v>
      </c>
      <c r="E15" s="82">
        <v>0</v>
      </c>
      <c r="F15" s="82">
        <v>-96.957999999999998</v>
      </c>
      <c r="G15" s="82">
        <v>-171.958</v>
      </c>
      <c r="H15" s="76"/>
      <c r="I15" s="31">
        <v>13</v>
      </c>
      <c r="J15" s="82">
        <v>75</v>
      </c>
      <c r="K15" s="82">
        <v>0</v>
      </c>
      <c r="L15" s="82">
        <v>0</v>
      </c>
      <c r="M15" s="82">
        <v>0</v>
      </c>
      <c r="N15" s="82">
        <v>75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96.957999999999998</v>
      </c>
      <c r="AF15" s="82">
        <v>0</v>
      </c>
      <c r="AG15" s="82">
        <v>0</v>
      </c>
      <c r="AH15" s="82">
        <v>0</v>
      </c>
      <c r="AI15" s="82">
        <v>96.957999999999998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75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-75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96.957999999999998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-96.957999999999998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750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750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969.57999999999993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969.57999999999993</v>
      </c>
      <c r="DF15" s="81">
        <f t="shared" si="31"/>
        <v>171.958</v>
      </c>
      <c r="DG15" s="81">
        <f t="shared" si="32"/>
        <v>-75</v>
      </c>
      <c r="DH15" s="81">
        <f t="shared" si="33"/>
        <v>0</v>
      </c>
      <c r="DI15" s="81">
        <f t="shared" si="34"/>
        <v>0</v>
      </c>
      <c r="DJ15" s="81">
        <f t="shared" si="35"/>
        <v>-96.957999999999998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-90</v>
      </c>
      <c r="D16" s="82">
        <v>0</v>
      </c>
      <c r="E16" s="82">
        <v>0</v>
      </c>
      <c r="F16" s="82">
        <v>-113.61799999999999</v>
      </c>
      <c r="G16" s="82">
        <v>-203.61799999999999</v>
      </c>
      <c r="H16" s="76"/>
      <c r="I16" s="31">
        <v>14</v>
      </c>
      <c r="J16" s="82">
        <v>90</v>
      </c>
      <c r="K16" s="82">
        <v>0</v>
      </c>
      <c r="L16" s="82">
        <v>0</v>
      </c>
      <c r="M16" s="82">
        <v>0</v>
      </c>
      <c r="N16" s="82">
        <v>90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113.61799999999999</v>
      </c>
      <c r="AF16" s="82">
        <v>0</v>
      </c>
      <c r="AG16" s="82">
        <v>0</v>
      </c>
      <c r="AH16" s="82">
        <v>0</v>
      </c>
      <c r="AI16" s="82">
        <v>113.61799999999999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90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-90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113.61799999999999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-113.61799999999999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900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900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1136.1799999999998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1136.1799999999998</v>
      </c>
      <c r="DF16" s="81">
        <f t="shared" si="31"/>
        <v>203.61799999999999</v>
      </c>
      <c r="DG16" s="81">
        <f t="shared" si="32"/>
        <v>-90</v>
      </c>
      <c r="DH16" s="81">
        <f t="shared" si="33"/>
        <v>0</v>
      </c>
      <c r="DI16" s="81">
        <f t="shared" si="34"/>
        <v>0</v>
      </c>
      <c r="DJ16" s="81">
        <f t="shared" si="35"/>
        <v>-113.61799999999999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-85.096000000000004</v>
      </c>
      <c r="D17" s="82">
        <v>0</v>
      </c>
      <c r="E17" s="82">
        <v>0</v>
      </c>
      <c r="F17" s="82">
        <v>-115.904</v>
      </c>
      <c r="G17" s="82">
        <v>-201</v>
      </c>
      <c r="H17" s="76"/>
      <c r="I17" s="31">
        <v>15</v>
      </c>
      <c r="J17" s="82">
        <v>85.096000000000004</v>
      </c>
      <c r="K17" s="82">
        <v>0</v>
      </c>
      <c r="L17" s="82">
        <v>0</v>
      </c>
      <c r="M17" s="82">
        <v>0</v>
      </c>
      <c r="N17" s="82">
        <v>85.096000000000004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115.904</v>
      </c>
      <c r="AF17" s="82">
        <v>0</v>
      </c>
      <c r="AG17" s="82">
        <v>0</v>
      </c>
      <c r="AH17" s="82">
        <v>0</v>
      </c>
      <c r="AI17" s="82">
        <v>115.904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85.096000000000004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-85.096000000000004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115.904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-115.904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850.96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850.96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1159.04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1159.04</v>
      </c>
      <c r="DF17" s="81">
        <f t="shared" si="31"/>
        <v>201</v>
      </c>
      <c r="DG17" s="81">
        <f t="shared" si="32"/>
        <v>-85.096000000000004</v>
      </c>
      <c r="DH17" s="81">
        <f t="shared" si="33"/>
        <v>0</v>
      </c>
      <c r="DI17" s="81">
        <f t="shared" si="34"/>
        <v>0</v>
      </c>
      <c r="DJ17" s="81">
        <f t="shared" si="35"/>
        <v>-115.904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-77.474999999999994</v>
      </c>
      <c r="D18" s="82">
        <v>0</v>
      </c>
      <c r="E18" s="82">
        <v>0</v>
      </c>
      <c r="F18" s="82">
        <v>-105.52500000000001</v>
      </c>
      <c r="G18" s="82">
        <v>-183</v>
      </c>
      <c r="H18" s="76"/>
      <c r="I18" s="31">
        <v>16</v>
      </c>
      <c r="J18" s="82">
        <v>77.474999999999994</v>
      </c>
      <c r="K18" s="82">
        <v>0</v>
      </c>
      <c r="L18" s="82">
        <v>0</v>
      </c>
      <c r="M18" s="82">
        <v>0</v>
      </c>
      <c r="N18" s="82">
        <v>77.474999999999994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105.52500000000001</v>
      </c>
      <c r="AF18" s="82">
        <v>0</v>
      </c>
      <c r="AG18" s="82">
        <v>0</v>
      </c>
      <c r="AH18" s="82">
        <v>0</v>
      </c>
      <c r="AI18" s="82">
        <v>105.52500000000001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77.474999999999994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-77.474999999999994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105.52500000000001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-105.52500000000001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774.75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774.75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1055.25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1055.25</v>
      </c>
      <c r="DF18" s="81">
        <f t="shared" si="31"/>
        <v>183</v>
      </c>
      <c r="DG18" s="81">
        <f t="shared" si="32"/>
        <v>-77.474999999999994</v>
      </c>
      <c r="DH18" s="81">
        <f t="shared" si="33"/>
        <v>0</v>
      </c>
      <c r="DI18" s="81">
        <f t="shared" si="34"/>
        <v>0</v>
      </c>
      <c r="DJ18" s="81">
        <f t="shared" si="35"/>
        <v>-105.52500000000001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-66.891000000000005</v>
      </c>
      <c r="D19" s="82">
        <v>0</v>
      </c>
      <c r="E19" s="82">
        <v>0</v>
      </c>
      <c r="F19" s="82">
        <v>-91.108999999999995</v>
      </c>
      <c r="G19" s="82">
        <v>-158</v>
      </c>
      <c r="H19" s="76"/>
      <c r="I19" s="31">
        <v>17</v>
      </c>
      <c r="J19" s="82">
        <v>66.891000000000005</v>
      </c>
      <c r="K19" s="82">
        <v>0</v>
      </c>
      <c r="L19" s="82">
        <v>0</v>
      </c>
      <c r="M19" s="82">
        <v>0</v>
      </c>
      <c r="N19" s="82">
        <v>66.891000000000005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91.108999999999995</v>
      </c>
      <c r="AF19" s="82">
        <v>0</v>
      </c>
      <c r="AG19" s="82">
        <v>0</v>
      </c>
      <c r="AH19" s="82">
        <v>0</v>
      </c>
      <c r="AI19" s="82">
        <v>91.108999999999995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66.891000000000005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-66.891000000000005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91.108999999999995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-91.108999999999995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668.91000000000008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668.91000000000008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911.08999999999992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911.08999999999992</v>
      </c>
      <c r="DF19" s="81">
        <f t="shared" si="31"/>
        <v>158</v>
      </c>
      <c r="DG19" s="81">
        <f t="shared" si="32"/>
        <v>-66.891000000000005</v>
      </c>
      <c r="DH19" s="81">
        <f t="shared" si="33"/>
        <v>0</v>
      </c>
      <c r="DI19" s="81">
        <f t="shared" si="34"/>
        <v>0</v>
      </c>
      <c r="DJ19" s="81">
        <f t="shared" si="35"/>
        <v>-91.108999999999995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-60.540999999999997</v>
      </c>
      <c r="D20" s="82">
        <v>0</v>
      </c>
      <c r="E20" s="82">
        <v>0</v>
      </c>
      <c r="F20" s="82">
        <v>-82.459000000000003</v>
      </c>
      <c r="G20" s="82">
        <v>-143</v>
      </c>
      <c r="H20" s="76"/>
      <c r="I20" s="31">
        <v>18</v>
      </c>
      <c r="J20" s="82">
        <v>60.540999999999997</v>
      </c>
      <c r="K20" s="82">
        <v>0</v>
      </c>
      <c r="L20" s="82">
        <v>0</v>
      </c>
      <c r="M20" s="82">
        <v>0</v>
      </c>
      <c r="N20" s="82">
        <v>60.540999999999997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82.459000000000003</v>
      </c>
      <c r="AF20" s="82">
        <v>0</v>
      </c>
      <c r="AG20" s="82">
        <v>0</v>
      </c>
      <c r="AH20" s="82">
        <v>0</v>
      </c>
      <c r="AI20" s="82">
        <v>82.459000000000003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60.540999999999997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-60.540999999999997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82.459000000000003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-82.459000000000003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605.41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605.41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824.59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824.59</v>
      </c>
      <c r="DF20" s="81">
        <f t="shared" si="31"/>
        <v>143</v>
      </c>
      <c r="DG20" s="81">
        <f t="shared" si="32"/>
        <v>-60.540999999999997</v>
      </c>
      <c r="DH20" s="81">
        <f t="shared" si="33"/>
        <v>0</v>
      </c>
      <c r="DI20" s="81">
        <f t="shared" si="34"/>
        <v>0</v>
      </c>
      <c r="DJ20" s="81">
        <f t="shared" si="35"/>
        <v>-82.459000000000003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-49.11</v>
      </c>
      <c r="D21" s="82">
        <v>0</v>
      </c>
      <c r="E21" s="82">
        <v>0</v>
      </c>
      <c r="F21" s="82">
        <v>-66.89</v>
      </c>
      <c r="G21" s="82">
        <v>-116</v>
      </c>
      <c r="H21" s="76"/>
      <c r="I21" s="31">
        <v>19</v>
      </c>
      <c r="J21" s="82">
        <v>49.11</v>
      </c>
      <c r="K21" s="82">
        <v>0</v>
      </c>
      <c r="L21" s="82">
        <v>0</v>
      </c>
      <c r="M21" s="82">
        <v>0</v>
      </c>
      <c r="N21" s="82">
        <v>49.11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66.89</v>
      </c>
      <c r="AF21" s="82">
        <v>0</v>
      </c>
      <c r="AG21" s="82">
        <v>0</v>
      </c>
      <c r="AH21" s="82">
        <v>0</v>
      </c>
      <c r="AI21" s="82">
        <v>66.89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49.11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-49.11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66.89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-66.89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491.1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491.1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668.9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668.9</v>
      </c>
      <c r="DF21" s="81">
        <f t="shared" si="31"/>
        <v>116</v>
      </c>
      <c r="DG21" s="81">
        <f t="shared" si="32"/>
        <v>-49.11</v>
      </c>
      <c r="DH21" s="81">
        <f t="shared" si="33"/>
        <v>0</v>
      </c>
      <c r="DI21" s="81">
        <f t="shared" si="34"/>
        <v>0</v>
      </c>
      <c r="DJ21" s="81">
        <f t="shared" si="35"/>
        <v>-66.89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-43.606000000000002</v>
      </c>
      <c r="D22" s="82">
        <v>0</v>
      </c>
      <c r="E22" s="82">
        <v>0</v>
      </c>
      <c r="F22" s="82">
        <v>-59.393999999999998</v>
      </c>
      <c r="G22" s="82">
        <v>-103</v>
      </c>
      <c r="H22" s="76"/>
      <c r="I22" s="31">
        <v>20</v>
      </c>
      <c r="J22" s="82">
        <v>43.606000000000002</v>
      </c>
      <c r="K22" s="82">
        <v>0</v>
      </c>
      <c r="L22" s="82">
        <v>0</v>
      </c>
      <c r="M22" s="82">
        <v>0</v>
      </c>
      <c r="N22" s="82">
        <v>43.606000000000002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59.393999999999998</v>
      </c>
      <c r="AF22" s="82">
        <v>0</v>
      </c>
      <c r="AG22" s="82">
        <v>0</v>
      </c>
      <c r="AH22" s="82">
        <v>0</v>
      </c>
      <c r="AI22" s="82">
        <v>59.393999999999998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43.606000000000002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-43.606000000000002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59.393999999999998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-59.393999999999998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436.06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436.06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593.93999999999994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593.93999999999994</v>
      </c>
      <c r="DF22" s="81">
        <f t="shared" si="31"/>
        <v>103</v>
      </c>
      <c r="DG22" s="81">
        <f t="shared" si="32"/>
        <v>-43.606000000000002</v>
      </c>
      <c r="DH22" s="81">
        <f t="shared" si="33"/>
        <v>0</v>
      </c>
      <c r="DI22" s="81">
        <f t="shared" si="34"/>
        <v>0</v>
      </c>
      <c r="DJ22" s="81">
        <f t="shared" si="35"/>
        <v>-59.393999999999998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-49.11</v>
      </c>
      <c r="D23" s="82">
        <v>0</v>
      </c>
      <c r="E23" s="82">
        <v>0</v>
      </c>
      <c r="F23" s="82">
        <v>-66.89</v>
      </c>
      <c r="G23" s="82">
        <v>-116</v>
      </c>
      <c r="H23" s="76"/>
      <c r="I23" s="31">
        <v>21</v>
      </c>
      <c r="J23" s="82">
        <v>49.11</v>
      </c>
      <c r="K23" s="82">
        <v>0</v>
      </c>
      <c r="L23" s="82">
        <v>0</v>
      </c>
      <c r="M23" s="82">
        <v>0</v>
      </c>
      <c r="N23" s="82">
        <v>49.11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66.89</v>
      </c>
      <c r="AF23" s="82">
        <v>0</v>
      </c>
      <c r="AG23" s="82">
        <v>0</v>
      </c>
      <c r="AH23" s="82">
        <v>0</v>
      </c>
      <c r="AI23" s="82">
        <v>66.89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49.11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-49.11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66.89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-66.89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491.1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491.1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668.9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668.9</v>
      </c>
      <c r="DF23" s="81">
        <f t="shared" si="31"/>
        <v>116</v>
      </c>
      <c r="DG23" s="81">
        <f t="shared" si="32"/>
        <v>-49.11</v>
      </c>
      <c r="DH23" s="81">
        <f t="shared" si="33"/>
        <v>0</v>
      </c>
      <c r="DI23" s="81">
        <f t="shared" si="34"/>
        <v>0</v>
      </c>
      <c r="DJ23" s="81">
        <f t="shared" si="35"/>
        <v>-66.89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-40.643000000000001</v>
      </c>
      <c r="D24" s="82">
        <v>0</v>
      </c>
      <c r="E24" s="82">
        <v>0</v>
      </c>
      <c r="F24" s="82">
        <v>-55.356999999999999</v>
      </c>
      <c r="G24" s="82">
        <v>-96</v>
      </c>
      <c r="H24" s="76"/>
      <c r="I24" s="31">
        <v>22</v>
      </c>
      <c r="J24" s="82">
        <v>40.643000000000001</v>
      </c>
      <c r="K24" s="82">
        <v>0</v>
      </c>
      <c r="L24" s="82">
        <v>0</v>
      </c>
      <c r="M24" s="82">
        <v>0</v>
      </c>
      <c r="N24" s="82">
        <v>40.643000000000001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55.356999999999999</v>
      </c>
      <c r="AF24" s="82">
        <v>0</v>
      </c>
      <c r="AG24" s="82">
        <v>0</v>
      </c>
      <c r="AH24" s="82">
        <v>0</v>
      </c>
      <c r="AI24" s="82">
        <v>55.356999999999999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40.643000000000001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-40.643000000000001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55.356999999999999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-55.356999999999999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406.43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406.43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553.56999999999994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553.56999999999994</v>
      </c>
      <c r="DF24" s="81">
        <f t="shared" si="31"/>
        <v>96</v>
      </c>
      <c r="DG24" s="81">
        <f t="shared" si="32"/>
        <v>-40.643000000000001</v>
      </c>
      <c r="DH24" s="81">
        <f t="shared" si="33"/>
        <v>0</v>
      </c>
      <c r="DI24" s="81">
        <f t="shared" si="34"/>
        <v>0</v>
      </c>
      <c r="DJ24" s="81">
        <f t="shared" si="35"/>
        <v>-55.356999999999999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-33.445999999999998</v>
      </c>
      <c r="D25" s="82">
        <v>0</v>
      </c>
      <c r="E25" s="82">
        <v>0</v>
      </c>
      <c r="F25" s="82">
        <v>-45.554000000000002</v>
      </c>
      <c r="G25" s="82">
        <v>-79</v>
      </c>
      <c r="H25" s="76"/>
      <c r="I25" s="31">
        <v>23</v>
      </c>
      <c r="J25" s="82">
        <v>33.445999999999998</v>
      </c>
      <c r="K25" s="82">
        <v>0</v>
      </c>
      <c r="L25" s="82">
        <v>0</v>
      </c>
      <c r="M25" s="82">
        <v>0</v>
      </c>
      <c r="N25" s="82">
        <v>33.445999999999998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45.554000000000002</v>
      </c>
      <c r="AF25" s="82">
        <v>0</v>
      </c>
      <c r="AG25" s="82">
        <v>0</v>
      </c>
      <c r="AH25" s="82">
        <v>0</v>
      </c>
      <c r="AI25" s="82">
        <v>45.554000000000002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33.445999999999998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-33.445999999999998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45.554000000000002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-45.554000000000002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334.46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334.46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455.54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455.54</v>
      </c>
      <c r="DF25" s="81">
        <f t="shared" si="31"/>
        <v>79</v>
      </c>
      <c r="DG25" s="81">
        <f t="shared" si="32"/>
        <v>-33.445999999999998</v>
      </c>
      <c r="DH25" s="81">
        <f t="shared" si="33"/>
        <v>0</v>
      </c>
      <c r="DI25" s="81">
        <f t="shared" si="34"/>
        <v>0</v>
      </c>
      <c r="DJ25" s="81">
        <f t="shared" si="35"/>
        <v>-45.554000000000002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-9.7370000000000001</v>
      </c>
      <c r="D26" s="82">
        <v>0</v>
      </c>
      <c r="E26" s="82">
        <v>0</v>
      </c>
      <c r="F26" s="82">
        <v>-13.263</v>
      </c>
      <c r="G26" s="82">
        <v>-23</v>
      </c>
      <c r="H26" s="76"/>
      <c r="I26" s="31">
        <v>24</v>
      </c>
      <c r="J26" s="82">
        <v>9.7370000000000001</v>
      </c>
      <c r="K26" s="82">
        <v>0</v>
      </c>
      <c r="L26" s="82">
        <v>0</v>
      </c>
      <c r="M26" s="82">
        <v>0</v>
      </c>
      <c r="N26" s="82">
        <v>9.7370000000000001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13.263</v>
      </c>
      <c r="AF26" s="82">
        <v>0</v>
      </c>
      <c r="AG26" s="82">
        <v>0</v>
      </c>
      <c r="AH26" s="82">
        <v>0</v>
      </c>
      <c r="AI26" s="82">
        <v>13.263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9.7370000000000001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-9.7370000000000001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13.263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-13.263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97.37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97.37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132.63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132.63</v>
      </c>
      <c r="DF26" s="81">
        <f t="shared" si="31"/>
        <v>23</v>
      </c>
      <c r="DG26" s="81">
        <f t="shared" si="32"/>
        <v>-9.7370000000000001</v>
      </c>
      <c r="DH26" s="81">
        <f t="shared" si="33"/>
        <v>0</v>
      </c>
      <c r="DI26" s="81">
        <f t="shared" si="34"/>
        <v>0</v>
      </c>
      <c r="DJ26" s="81">
        <f t="shared" si="35"/>
        <v>-13.263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34.081000000000003</v>
      </c>
      <c r="N61" s="82">
        <v>34.081000000000003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-34.081000000000003</v>
      </c>
      <c r="AG61" s="82">
        <v>0</v>
      </c>
      <c r="AH61" s="82">
        <v>0</v>
      </c>
      <c r="AI61" s="82">
        <v>-34.081000000000003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34.081000000000003</v>
      </c>
      <c r="AY61" s="83">
        <f t="shared" si="14"/>
        <v>-34.081000000000003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340.81000000000006</v>
      </c>
      <c r="CI61" s="80">
        <f t="shared" si="24"/>
        <v>340.81000000000006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-34.081000000000003</v>
      </c>
      <c r="DH61" s="81">
        <f t="shared" si="33"/>
        <v>0</v>
      </c>
      <c r="DI61" s="81">
        <f t="shared" si="34"/>
        <v>0</v>
      </c>
      <c r="DJ61" s="81">
        <f t="shared" si="35"/>
        <v>34.081000000000003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-19</v>
      </c>
      <c r="D62" s="82">
        <v>0</v>
      </c>
      <c r="E62" s="82">
        <v>0</v>
      </c>
      <c r="F62" s="82">
        <v>0</v>
      </c>
      <c r="G62" s="82">
        <v>-19</v>
      </c>
      <c r="H62" s="76"/>
      <c r="I62" s="31">
        <v>60</v>
      </c>
      <c r="J62" s="82">
        <v>19</v>
      </c>
      <c r="K62" s="82">
        <v>0</v>
      </c>
      <c r="L62" s="82">
        <v>0</v>
      </c>
      <c r="M62" s="82">
        <v>64.971999999999994</v>
      </c>
      <c r="N62" s="82">
        <v>83.971999999999994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-64.971999999999994</v>
      </c>
      <c r="AG62" s="82">
        <v>0</v>
      </c>
      <c r="AH62" s="82">
        <v>0</v>
      </c>
      <c r="AI62" s="82">
        <v>-64.971999999999994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19</v>
      </c>
      <c r="AV62" s="83">
        <f t="shared" si="13"/>
        <v>0</v>
      </c>
      <c r="AW62" s="83">
        <f t="shared" si="13"/>
        <v>0</v>
      </c>
      <c r="AX62" s="83">
        <f t="shared" si="13"/>
        <v>64.971999999999994</v>
      </c>
      <c r="AY62" s="83">
        <f t="shared" si="14"/>
        <v>-83.971999999999994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190</v>
      </c>
      <c r="CF62" s="80">
        <f t="shared" si="5"/>
        <v>0</v>
      </c>
      <c r="CG62" s="80">
        <f t="shared" si="5"/>
        <v>0</v>
      </c>
      <c r="CH62" s="80">
        <f t="shared" si="5"/>
        <v>649.71999999999991</v>
      </c>
      <c r="CI62" s="80">
        <f t="shared" si="24"/>
        <v>839.71999999999991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19</v>
      </c>
      <c r="DG62" s="81">
        <f t="shared" si="32"/>
        <v>-83.971999999999994</v>
      </c>
      <c r="DH62" s="81">
        <f t="shared" si="33"/>
        <v>0</v>
      </c>
      <c r="DI62" s="81">
        <f t="shared" si="34"/>
        <v>0</v>
      </c>
      <c r="DJ62" s="81">
        <f t="shared" si="35"/>
        <v>64.971999999999994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-83</v>
      </c>
      <c r="D63" s="82">
        <v>0</v>
      </c>
      <c r="E63" s="82">
        <v>0</v>
      </c>
      <c r="F63" s="82">
        <v>0</v>
      </c>
      <c r="G63" s="82">
        <v>-83</v>
      </c>
      <c r="H63" s="76"/>
      <c r="I63" s="31">
        <v>61</v>
      </c>
      <c r="J63" s="82">
        <v>83</v>
      </c>
      <c r="K63" s="82">
        <v>0</v>
      </c>
      <c r="L63" s="82">
        <v>0</v>
      </c>
      <c r="M63" s="82">
        <v>86.594999999999999</v>
      </c>
      <c r="N63" s="82">
        <v>169.595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-86.594999999999999</v>
      </c>
      <c r="AG63" s="82">
        <v>0</v>
      </c>
      <c r="AH63" s="82">
        <v>0</v>
      </c>
      <c r="AI63" s="82">
        <v>-86.594999999999999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83</v>
      </c>
      <c r="AV63" s="83">
        <f t="shared" si="13"/>
        <v>0</v>
      </c>
      <c r="AW63" s="83">
        <f t="shared" si="13"/>
        <v>0</v>
      </c>
      <c r="AX63" s="83">
        <f t="shared" si="13"/>
        <v>86.594999999999999</v>
      </c>
      <c r="AY63" s="83">
        <f t="shared" si="14"/>
        <v>-169.595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830</v>
      </c>
      <c r="CF63" s="80">
        <f t="shared" si="5"/>
        <v>0</v>
      </c>
      <c r="CG63" s="80">
        <f t="shared" si="5"/>
        <v>0</v>
      </c>
      <c r="CH63" s="80">
        <f t="shared" si="5"/>
        <v>865.95</v>
      </c>
      <c r="CI63" s="80">
        <f t="shared" si="24"/>
        <v>1695.95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83</v>
      </c>
      <c r="DG63" s="81">
        <f t="shared" si="32"/>
        <v>-169.595</v>
      </c>
      <c r="DH63" s="81">
        <f t="shared" si="33"/>
        <v>0</v>
      </c>
      <c r="DI63" s="81">
        <f t="shared" si="34"/>
        <v>0</v>
      </c>
      <c r="DJ63" s="81">
        <f t="shared" si="35"/>
        <v>86.594999999999999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-94.906999999999996</v>
      </c>
      <c r="D64" s="82">
        <v>0</v>
      </c>
      <c r="E64" s="82">
        <v>0</v>
      </c>
      <c r="F64" s="82">
        <v>0</v>
      </c>
      <c r="G64" s="82">
        <v>-94.906999999999996</v>
      </c>
      <c r="H64" s="76"/>
      <c r="I64" s="31">
        <v>62</v>
      </c>
      <c r="J64" s="82">
        <v>94.906999999999996</v>
      </c>
      <c r="K64" s="82">
        <v>0</v>
      </c>
      <c r="L64" s="82">
        <v>0</v>
      </c>
      <c r="M64" s="82">
        <v>80.093000000000004</v>
      </c>
      <c r="N64" s="82">
        <v>175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-80.093000000000004</v>
      </c>
      <c r="AG64" s="82">
        <v>0</v>
      </c>
      <c r="AH64" s="82">
        <v>0</v>
      </c>
      <c r="AI64" s="82">
        <v>-80.093000000000004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94.906999999999996</v>
      </c>
      <c r="AV64" s="83">
        <f t="shared" si="13"/>
        <v>0</v>
      </c>
      <c r="AW64" s="83">
        <f t="shared" si="13"/>
        <v>0</v>
      </c>
      <c r="AX64" s="83">
        <f t="shared" si="13"/>
        <v>80.093000000000004</v>
      </c>
      <c r="AY64" s="83">
        <f t="shared" si="14"/>
        <v>-175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949.06999999999994</v>
      </c>
      <c r="CF64" s="80">
        <f t="shared" si="5"/>
        <v>0</v>
      </c>
      <c r="CG64" s="80">
        <f t="shared" si="5"/>
        <v>0</v>
      </c>
      <c r="CH64" s="80">
        <f t="shared" si="5"/>
        <v>800.93000000000006</v>
      </c>
      <c r="CI64" s="80">
        <f t="shared" si="24"/>
        <v>1750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94.906999999999996</v>
      </c>
      <c r="DG64" s="81">
        <f t="shared" si="32"/>
        <v>-175</v>
      </c>
      <c r="DH64" s="81">
        <f t="shared" si="33"/>
        <v>0</v>
      </c>
      <c r="DI64" s="81">
        <f t="shared" si="34"/>
        <v>0</v>
      </c>
      <c r="DJ64" s="81">
        <f t="shared" si="35"/>
        <v>80.093000000000004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-92.195999999999998</v>
      </c>
      <c r="D65" s="82">
        <v>0</v>
      </c>
      <c r="E65" s="82">
        <v>0</v>
      </c>
      <c r="F65" s="82">
        <v>0</v>
      </c>
      <c r="G65" s="82">
        <v>-92.195999999999998</v>
      </c>
      <c r="H65" s="76"/>
      <c r="I65" s="31">
        <v>63</v>
      </c>
      <c r="J65" s="82">
        <v>92.195999999999998</v>
      </c>
      <c r="K65" s="82">
        <v>0</v>
      </c>
      <c r="L65" s="82">
        <v>0</v>
      </c>
      <c r="M65" s="82">
        <v>77.804000000000002</v>
      </c>
      <c r="N65" s="82">
        <v>170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-77.804000000000002</v>
      </c>
      <c r="AG65" s="82">
        <v>0</v>
      </c>
      <c r="AH65" s="82">
        <v>0</v>
      </c>
      <c r="AI65" s="82">
        <v>-77.804000000000002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92.195999999999998</v>
      </c>
      <c r="AV65" s="83">
        <f t="shared" si="13"/>
        <v>0</v>
      </c>
      <c r="AW65" s="83">
        <f t="shared" si="13"/>
        <v>0</v>
      </c>
      <c r="AX65" s="83">
        <f t="shared" si="13"/>
        <v>77.804000000000002</v>
      </c>
      <c r="AY65" s="83">
        <f t="shared" si="14"/>
        <v>-170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921.96</v>
      </c>
      <c r="CF65" s="80">
        <f t="shared" si="5"/>
        <v>0</v>
      </c>
      <c r="CG65" s="80">
        <f t="shared" si="5"/>
        <v>0</v>
      </c>
      <c r="CH65" s="80">
        <f t="shared" si="5"/>
        <v>778.04</v>
      </c>
      <c r="CI65" s="80">
        <f t="shared" si="24"/>
        <v>1700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92.195999999999998</v>
      </c>
      <c r="DG65" s="81">
        <f t="shared" si="32"/>
        <v>-170</v>
      </c>
      <c r="DH65" s="81">
        <f t="shared" si="33"/>
        <v>0</v>
      </c>
      <c r="DI65" s="81">
        <f t="shared" si="34"/>
        <v>0</v>
      </c>
      <c r="DJ65" s="81">
        <f t="shared" si="35"/>
        <v>77.804000000000002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-81.349000000000004</v>
      </c>
      <c r="D66" s="82">
        <v>0</v>
      </c>
      <c r="E66" s="82">
        <v>0</v>
      </c>
      <c r="F66" s="82">
        <v>0</v>
      </c>
      <c r="G66" s="82">
        <v>-81.349000000000004</v>
      </c>
      <c r="H66" s="76"/>
      <c r="I66" s="31">
        <v>64</v>
      </c>
      <c r="J66" s="82">
        <v>81.349000000000004</v>
      </c>
      <c r="K66" s="82">
        <v>0</v>
      </c>
      <c r="L66" s="82">
        <v>0</v>
      </c>
      <c r="M66" s="82">
        <v>68.650999999999996</v>
      </c>
      <c r="N66" s="82">
        <v>150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-68.650999999999996</v>
      </c>
      <c r="AG66" s="82">
        <v>0</v>
      </c>
      <c r="AH66" s="82">
        <v>0</v>
      </c>
      <c r="AI66" s="82">
        <v>-68.650999999999996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81.349000000000004</v>
      </c>
      <c r="AV66" s="83">
        <f t="shared" si="13"/>
        <v>0</v>
      </c>
      <c r="AW66" s="83">
        <f t="shared" si="13"/>
        <v>0</v>
      </c>
      <c r="AX66" s="83">
        <f t="shared" si="13"/>
        <v>68.650999999999996</v>
      </c>
      <c r="AY66" s="83">
        <f t="shared" si="14"/>
        <v>-150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813.49</v>
      </c>
      <c r="CF66" s="80">
        <f t="shared" si="5"/>
        <v>0</v>
      </c>
      <c r="CG66" s="80">
        <f t="shared" si="5"/>
        <v>0</v>
      </c>
      <c r="CH66" s="80">
        <f t="shared" si="5"/>
        <v>686.51</v>
      </c>
      <c r="CI66" s="80">
        <f t="shared" si="24"/>
        <v>1500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81.349000000000004</v>
      </c>
      <c r="DG66" s="81">
        <f t="shared" si="32"/>
        <v>-150</v>
      </c>
      <c r="DH66" s="81">
        <f t="shared" si="33"/>
        <v>0</v>
      </c>
      <c r="DI66" s="81">
        <f t="shared" si="34"/>
        <v>0</v>
      </c>
      <c r="DJ66" s="81">
        <f t="shared" si="35"/>
        <v>68.650999999999996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-73.213999999999999</v>
      </c>
      <c r="D67" s="82">
        <v>0</v>
      </c>
      <c r="E67" s="82">
        <v>0</v>
      </c>
      <c r="F67" s="82">
        <v>0</v>
      </c>
      <c r="G67" s="82">
        <v>-73.213999999999999</v>
      </c>
      <c r="H67" s="76"/>
      <c r="I67" s="31">
        <v>65</v>
      </c>
      <c r="J67" s="82">
        <v>73.213999999999999</v>
      </c>
      <c r="K67" s="82">
        <v>0</v>
      </c>
      <c r="L67" s="82">
        <v>0</v>
      </c>
      <c r="M67" s="82">
        <v>61.786000000000001</v>
      </c>
      <c r="N67" s="82">
        <v>135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-61.786000000000001</v>
      </c>
      <c r="AG67" s="82">
        <v>0</v>
      </c>
      <c r="AH67" s="82">
        <v>0</v>
      </c>
      <c r="AI67" s="82">
        <v>-61.786000000000001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73.213999999999999</v>
      </c>
      <c r="AV67" s="83">
        <f t="shared" si="13"/>
        <v>0</v>
      </c>
      <c r="AW67" s="83">
        <f t="shared" si="13"/>
        <v>0</v>
      </c>
      <c r="AX67" s="83">
        <f t="shared" si="13"/>
        <v>61.786000000000001</v>
      </c>
      <c r="AY67" s="83">
        <f t="shared" si="14"/>
        <v>-135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732.14</v>
      </c>
      <c r="CF67" s="80">
        <f t="shared" si="23"/>
        <v>0</v>
      </c>
      <c r="CG67" s="80">
        <f t="shared" si="23"/>
        <v>0</v>
      </c>
      <c r="CH67" s="80">
        <f t="shared" si="23"/>
        <v>617.86</v>
      </c>
      <c r="CI67" s="80">
        <f t="shared" si="24"/>
        <v>1350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73.213999999999999</v>
      </c>
      <c r="DG67" s="81">
        <f t="shared" si="32"/>
        <v>-135</v>
      </c>
      <c r="DH67" s="81">
        <f t="shared" si="33"/>
        <v>0</v>
      </c>
      <c r="DI67" s="81">
        <f t="shared" si="34"/>
        <v>0</v>
      </c>
      <c r="DJ67" s="81">
        <f t="shared" si="35"/>
        <v>61.786000000000001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-65.078999999999994</v>
      </c>
      <c r="D68" s="82">
        <v>0</v>
      </c>
      <c r="E68" s="82">
        <v>0</v>
      </c>
      <c r="F68" s="82">
        <v>0</v>
      </c>
      <c r="G68" s="82">
        <v>-65.078999999999994</v>
      </c>
      <c r="H68" s="76"/>
      <c r="I68" s="31">
        <v>66</v>
      </c>
      <c r="J68" s="82">
        <v>65.078999999999994</v>
      </c>
      <c r="K68" s="82">
        <v>0</v>
      </c>
      <c r="L68" s="82">
        <v>0</v>
      </c>
      <c r="M68" s="82">
        <v>54.920999999999999</v>
      </c>
      <c r="N68" s="82">
        <v>120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-54.920999999999999</v>
      </c>
      <c r="AG68" s="82">
        <v>0</v>
      </c>
      <c r="AH68" s="82">
        <v>0</v>
      </c>
      <c r="AI68" s="82">
        <v>-54.920999999999999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65.078999999999994</v>
      </c>
      <c r="AV68" s="83">
        <f t="shared" si="41"/>
        <v>0</v>
      </c>
      <c r="AW68" s="83">
        <f t="shared" si="41"/>
        <v>0</v>
      </c>
      <c r="AX68" s="83">
        <f t="shared" si="41"/>
        <v>54.920999999999999</v>
      </c>
      <c r="AY68" s="83">
        <f t="shared" ref="AY68:AY98" si="42">-SUM(AU68:AX68)</f>
        <v>-120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650.79</v>
      </c>
      <c r="CF68" s="80">
        <f t="shared" si="51"/>
        <v>0</v>
      </c>
      <c r="CG68" s="80">
        <f t="shared" si="51"/>
        <v>0</v>
      </c>
      <c r="CH68" s="80">
        <f t="shared" si="51"/>
        <v>549.21</v>
      </c>
      <c r="CI68" s="80">
        <f t="shared" ref="CI68:CI98" si="52">SUM(CE68:CH68)</f>
        <v>1200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65.078999999999994</v>
      </c>
      <c r="DG68" s="81">
        <f t="shared" ref="DG68:DG99" si="60">AY68+AN68+BC68+BJ68+BQ68</f>
        <v>-120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54.920999999999999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-51.521000000000001</v>
      </c>
      <c r="D69" s="82">
        <v>0</v>
      </c>
      <c r="E69" s="82">
        <v>0</v>
      </c>
      <c r="F69" s="82">
        <v>0</v>
      </c>
      <c r="G69" s="82">
        <v>-51.521000000000001</v>
      </c>
      <c r="H69" s="76"/>
      <c r="I69" s="31">
        <v>67</v>
      </c>
      <c r="J69" s="82">
        <v>51.521000000000001</v>
      </c>
      <c r="K69" s="82">
        <v>0</v>
      </c>
      <c r="L69" s="82">
        <v>0</v>
      </c>
      <c r="M69" s="82">
        <v>43.478999999999999</v>
      </c>
      <c r="N69" s="82">
        <v>95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-43.478999999999999</v>
      </c>
      <c r="AG69" s="82">
        <v>0</v>
      </c>
      <c r="AH69" s="82">
        <v>0</v>
      </c>
      <c r="AI69" s="82">
        <v>-43.478999999999999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51.521000000000001</v>
      </c>
      <c r="AV69" s="83">
        <f t="shared" si="41"/>
        <v>0</v>
      </c>
      <c r="AW69" s="83">
        <f t="shared" si="41"/>
        <v>0</v>
      </c>
      <c r="AX69" s="83">
        <f t="shared" si="41"/>
        <v>43.478999999999999</v>
      </c>
      <c r="AY69" s="83">
        <f t="shared" si="42"/>
        <v>-95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515.21</v>
      </c>
      <c r="CF69" s="80">
        <f t="shared" si="51"/>
        <v>0</v>
      </c>
      <c r="CG69" s="80">
        <f t="shared" si="51"/>
        <v>0</v>
      </c>
      <c r="CH69" s="80">
        <f t="shared" si="51"/>
        <v>434.78999999999996</v>
      </c>
      <c r="CI69" s="80">
        <f t="shared" si="52"/>
        <v>950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51.521000000000001</v>
      </c>
      <c r="DG69" s="81">
        <f t="shared" si="60"/>
        <v>-95</v>
      </c>
      <c r="DH69" s="81">
        <f t="shared" si="61"/>
        <v>0</v>
      </c>
      <c r="DI69" s="81">
        <f t="shared" si="62"/>
        <v>0</v>
      </c>
      <c r="DJ69" s="81">
        <f t="shared" si="63"/>
        <v>43.478999999999999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-37.963000000000001</v>
      </c>
      <c r="D70" s="82">
        <v>0</v>
      </c>
      <c r="E70" s="82">
        <v>0</v>
      </c>
      <c r="F70" s="82">
        <v>0</v>
      </c>
      <c r="G70" s="82">
        <v>-37.963000000000001</v>
      </c>
      <c r="H70" s="76"/>
      <c r="I70" s="31">
        <v>68</v>
      </c>
      <c r="J70" s="82">
        <v>37.963000000000001</v>
      </c>
      <c r="K70" s="82">
        <v>0</v>
      </c>
      <c r="L70" s="82">
        <v>0</v>
      </c>
      <c r="M70" s="82">
        <v>32.036999999999999</v>
      </c>
      <c r="N70" s="82">
        <v>70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-32.036999999999999</v>
      </c>
      <c r="AG70" s="82">
        <v>0</v>
      </c>
      <c r="AH70" s="82">
        <v>0</v>
      </c>
      <c r="AI70" s="82">
        <v>-32.036999999999999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37.963000000000001</v>
      </c>
      <c r="AV70" s="83">
        <f t="shared" si="41"/>
        <v>0</v>
      </c>
      <c r="AW70" s="83">
        <f t="shared" si="41"/>
        <v>0</v>
      </c>
      <c r="AX70" s="83">
        <f t="shared" si="41"/>
        <v>32.036999999999999</v>
      </c>
      <c r="AY70" s="83">
        <f t="shared" si="42"/>
        <v>-70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379.63</v>
      </c>
      <c r="CF70" s="80">
        <f t="shared" si="51"/>
        <v>0</v>
      </c>
      <c r="CG70" s="80">
        <f t="shared" si="51"/>
        <v>0</v>
      </c>
      <c r="CH70" s="80">
        <f t="shared" si="51"/>
        <v>320.37</v>
      </c>
      <c r="CI70" s="80">
        <f t="shared" si="52"/>
        <v>700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37.963000000000001</v>
      </c>
      <c r="DG70" s="81">
        <f t="shared" si="60"/>
        <v>-70</v>
      </c>
      <c r="DH70" s="81">
        <f t="shared" si="61"/>
        <v>0</v>
      </c>
      <c r="DI70" s="81">
        <f t="shared" si="62"/>
        <v>0</v>
      </c>
      <c r="DJ70" s="81">
        <f t="shared" si="63"/>
        <v>32.036999999999999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-27.116</v>
      </c>
      <c r="D71" s="82">
        <v>0</v>
      </c>
      <c r="E71" s="82">
        <v>0</v>
      </c>
      <c r="F71" s="82">
        <v>0</v>
      </c>
      <c r="G71" s="82">
        <v>-27.116</v>
      </c>
      <c r="H71" s="76"/>
      <c r="I71" s="31">
        <v>69</v>
      </c>
      <c r="J71" s="82">
        <v>27.116</v>
      </c>
      <c r="K71" s="82">
        <v>0</v>
      </c>
      <c r="L71" s="82">
        <v>0</v>
      </c>
      <c r="M71" s="82">
        <v>22.884</v>
      </c>
      <c r="N71" s="82">
        <v>50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-22.884</v>
      </c>
      <c r="AG71" s="82">
        <v>0</v>
      </c>
      <c r="AH71" s="82">
        <v>0</v>
      </c>
      <c r="AI71" s="82">
        <v>-22.884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27.116</v>
      </c>
      <c r="AV71" s="83">
        <f t="shared" si="41"/>
        <v>0</v>
      </c>
      <c r="AW71" s="83">
        <f t="shared" si="41"/>
        <v>0</v>
      </c>
      <c r="AX71" s="83">
        <f t="shared" si="41"/>
        <v>22.884</v>
      </c>
      <c r="AY71" s="83">
        <f t="shared" si="42"/>
        <v>-50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271.15999999999997</v>
      </c>
      <c r="CF71" s="80">
        <f t="shared" si="51"/>
        <v>0</v>
      </c>
      <c r="CG71" s="80">
        <f t="shared" si="51"/>
        <v>0</v>
      </c>
      <c r="CH71" s="80">
        <f t="shared" si="51"/>
        <v>228.84</v>
      </c>
      <c r="CI71" s="80">
        <f t="shared" si="52"/>
        <v>500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27.116</v>
      </c>
      <c r="DG71" s="81">
        <f t="shared" si="60"/>
        <v>-50</v>
      </c>
      <c r="DH71" s="81">
        <f t="shared" si="61"/>
        <v>0</v>
      </c>
      <c r="DI71" s="81">
        <f t="shared" si="62"/>
        <v>0</v>
      </c>
      <c r="DJ71" s="81">
        <f t="shared" si="63"/>
        <v>22.884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-10.847</v>
      </c>
      <c r="D72" s="82">
        <v>0</v>
      </c>
      <c r="E72" s="82">
        <v>0</v>
      </c>
      <c r="F72" s="82">
        <v>0</v>
      </c>
      <c r="G72" s="82">
        <v>-10.847</v>
      </c>
      <c r="H72" s="76"/>
      <c r="I72" s="31">
        <v>70</v>
      </c>
      <c r="J72" s="82">
        <v>10.847</v>
      </c>
      <c r="K72" s="82">
        <v>0</v>
      </c>
      <c r="L72" s="82">
        <v>0</v>
      </c>
      <c r="M72" s="82">
        <v>9.1530000000000005</v>
      </c>
      <c r="N72" s="82">
        <v>20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-9.1530000000000005</v>
      </c>
      <c r="AG72" s="82">
        <v>0</v>
      </c>
      <c r="AH72" s="82">
        <v>0</v>
      </c>
      <c r="AI72" s="82">
        <v>-9.1530000000000005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10.847</v>
      </c>
      <c r="AV72" s="83">
        <f t="shared" si="41"/>
        <v>0</v>
      </c>
      <c r="AW72" s="83">
        <f t="shared" si="41"/>
        <v>0</v>
      </c>
      <c r="AX72" s="83">
        <f t="shared" si="41"/>
        <v>9.1530000000000005</v>
      </c>
      <c r="AY72" s="83">
        <f t="shared" si="42"/>
        <v>-20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108.47</v>
      </c>
      <c r="CF72" s="80">
        <f t="shared" si="51"/>
        <v>0</v>
      </c>
      <c r="CG72" s="80">
        <f t="shared" si="51"/>
        <v>0</v>
      </c>
      <c r="CH72" s="80">
        <f t="shared" si="51"/>
        <v>91.53</v>
      </c>
      <c r="CI72" s="80">
        <f t="shared" si="52"/>
        <v>200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10.847</v>
      </c>
      <c r="DG72" s="81">
        <f t="shared" si="60"/>
        <v>-20</v>
      </c>
      <c r="DH72" s="81">
        <f t="shared" si="61"/>
        <v>0</v>
      </c>
      <c r="DI72" s="81">
        <f t="shared" si="62"/>
        <v>0</v>
      </c>
      <c r="DJ72" s="81">
        <f t="shared" si="63"/>
        <v>9.1530000000000005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-1.71</v>
      </c>
      <c r="G84" s="82">
        <v>-1.71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-1.0589999999999999</v>
      </c>
      <c r="N84" s="82">
        <v>-1.0589999999999999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1.71</v>
      </c>
      <c r="AF84" s="82">
        <v>1.0589999999999999</v>
      </c>
      <c r="AG84" s="82">
        <v>0</v>
      </c>
      <c r="AH84" s="82">
        <v>0</v>
      </c>
      <c r="AI84" s="82">
        <v>2.7690000000000001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1.71</v>
      </c>
      <c r="BQ84" s="83">
        <f t="shared" si="47"/>
        <v>1.0589999999999999</v>
      </c>
      <c r="BR84" s="83">
        <f t="shared" si="47"/>
        <v>0</v>
      </c>
      <c r="BS84" s="83">
        <f t="shared" si="47"/>
        <v>0</v>
      </c>
      <c r="BT84" s="83">
        <f t="shared" si="48"/>
        <v>-2.7690000000000001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17.100000000000001</v>
      </c>
      <c r="DA84" s="80">
        <f t="shared" si="57"/>
        <v>10.59</v>
      </c>
      <c r="DB84" s="80">
        <f t="shared" si="57"/>
        <v>0</v>
      </c>
      <c r="DC84" s="80">
        <f t="shared" si="57"/>
        <v>0</v>
      </c>
      <c r="DD84" s="80">
        <f t="shared" si="58"/>
        <v>27.69</v>
      </c>
      <c r="DF84" s="81">
        <f t="shared" si="59"/>
        <v>1.71</v>
      </c>
      <c r="DG84" s="81">
        <f t="shared" si="60"/>
        <v>1.0589999999999999</v>
      </c>
      <c r="DH84" s="81">
        <f t="shared" si="61"/>
        <v>0</v>
      </c>
      <c r="DI84" s="81">
        <f t="shared" si="62"/>
        <v>0</v>
      </c>
      <c r="DJ84" s="81">
        <f t="shared" si="63"/>
        <v>-2.7690000000000001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-11.157</v>
      </c>
      <c r="G85" s="82">
        <v>-11.157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-6.9119999999999999</v>
      </c>
      <c r="N85" s="82">
        <v>-6.9119999999999999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11.157</v>
      </c>
      <c r="AF85" s="82">
        <v>6.9119999999999999</v>
      </c>
      <c r="AG85" s="82">
        <v>0</v>
      </c>
      <c r="AH85" s="82">
        <v>0</v>
      </c>
      <c r="AI85" s="82">
        <v>18.068999999999999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11.157</v>
      </c>
      <c r="BQ85" s="83">
        <f t="shared" si="47"/>
        <v>6.9119999999999999</v>
      </c>
      <c r="BR85" s="83">
        <f t="shared" si="47"/>
        <v>0</v>
      </c>
      <c r="BS85" s="83">
        <f t="shared" si="47"/>
        <v>0</v>
      </c>
      <c r="BT85" s="83">
        <f t="shared" si="48"/>
        <v>-18.068999999999999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111.57</v>
      </c>
      <c r="DA85" s="80">
        <f t="shared" si="57"/>
        <v>69.12</v>
      </c>
      <c r="DB85" s="80">
        <f t="shared" si="57"/>
        <v>0</v>
      </c>
      <c r="DC85" s="80">
        <f t="shared" si="57"/>
        <v>0</v>
      </c>
      <c r="DD85" s="80">
        <f t="shared" si="58"/>
        <v>180.69</v>
      </c>
      <c r="DF85" s="81">
        <f t="shared" si="59"/>
        <v>11.157</v>
      </c>
      <c r="DG85" s="81">
        <f t="shared" si="60"/>
        <v>6.9119999999999999</v>
      </c>
      <c r="DH85" s="81">
        <f t="shared" si="61"/>
        <v>0</v>
      </c>
      <c r="DI85" s="81">
        <f t="shared" si="62"/>
        <v>0</v>
      </c>
      <c r="DJ85" s="81">
        <f t="shared" si="63"/>
        <v>-18.068999999999999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-5.9119999999999999</v>
      </c>
      <c r="G86" s="82">
        <v>-5.9119999999999999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-3.6629999999999998</v>
      </c>
      <c r="N86" s="82">
        <v>-3.6629999999999998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5.9119999999999999</v>
      </c>
      <c r="AF86" s="82">
        <v>3.6629999999999998</v>
      </c>
      <c r="AG86" s="82">
        <v>0</v>
      </c>
      <c r="AH86" s="82">
        <v>0</v>
      </c>
      <c r="AI86" s="82">
        <v>9.5749999999999993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5.9119999999999999</v>
      </c>
      <c r="BQ86" s="83">
        <f t="shared" si="47"/>
        <v>3.6629999999999998</v>
      </c>
      <c r="BR86" s="83">
        <f t="shared" si="47"/>
        <v>0</v>
      </c>
      <c r="BS86" s="83">
        <f t="shared" si="47"/>
        <v>0</v>
      </c>
      <c r="BT86" s="83">
        <f t="shared" si="48"/>
        <v>-9.5749999999999993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59.12</v>
      </c>
      <c r="DA86" s="80">
        <f t="shared" si="57"/>
        <v>36.629999999999995</v>
      </c>
      <c r="DB86" s="80">
        <f t="shared" si="57"/>
        <v>0</v>
      </c>
      <c r="DC86" s="80">
        <f t="shared" si="57"/>
        <v>0</v>
      </c>
      <c r="DD86" s="80">
        <f t="shared" si="58"/>
        <v>95.75</v>
      </c>
      <c r="DF86" s="81">
        <f t="shared" si="59"/>
        <v>5.9119999999999999</v>
      </c>
      <c r="DG86" s="81">
        <f t="shared" si="60"/>
        <v>3.6629999999999998</v>
      </c>
      <c r="DH86" s="81">
        <f t="shared" si="61"/>
        <v>0</v>
      </c>
      <c r="DI86" s="81">
        <f t="shared" si="62"/>
        <v>0</v>
      </c>
      <c r="DJ86" s="81">
        <f t="shared" si="63"/>
        <v>-9.5749999999999993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0.37406899999999993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0.16175675000000003</v>
      </c>
      <c r="AY99" s="87">
        <f t="shared" si="65"/>
        <v>-0.53582574999999999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0.26525700000000002</v>
      </c>
      <c r="BQ99" s="87">
        <f t="shared" ref="BQ99:BT99" si="68">SUM(BQ3:BQ98)/4000</f>
        <v>2.9085000000000001E-3</v>
      </c>
      <c r="BR99" s="87">
        <f t="shared" si="68"/>
        <v>0</v>
      </c>
      <c r="BS99" s="87">
        <f t="shared" si="68"/>
        <v>0</v>
      </c>
      <c r="BT99" s="87">
        <f t="shared" si="68"/>
        <v>-0.2681655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0.37406899999999998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0.16175674999999998</v>
      </c>
      <c r="CI99" s="89">
        <f t="shared" si="70"/>
        <v>0.53582574999999999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0.26525700000000002</v>
      </c>
      <c r="DA99" s="89">
        <f t="shared" ref="DA99:DD99" si="73">SUM(DA3:DA98)/40000</f>
        <v>2.9085000000000001E-3</v>
      </c>
      <c r="DB99" s="89">
        <f t="shared" si="73"/>
        <v>0</v>
      </c>
      <c r="DC99" s="89">
        <f t="shared" si="73"/>
        <v>0</v>
      </c>
      <c r="DD99" s="89">
        <f t="shared" si="73"/>
        <v>0.2681655</v>
      </c>
      <c r="DE99" s="86"/>
      <c r="DF99" s="81">
        <f t="shared" si="59"/>
        <v>0.63932599999999995</v>
      </c>
      <c r="DG99" s="81">
        <f t="shared" si="60"/>
        <v>-0.53291725000000001</v>
      </c>
      <c r="DH99" s="81">
        <f t="shared" si="61"/>
        <v>0</v>
      </c>
      <c r="DI99" s="81">
        <f t="shared" si="62"/>
        <v>0</v>
      </c>
      <c r="DJ99" s="81">
        <f t="shared" si="63"/>
        <v>-0.10640874999999997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4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6" t="s">
        <v>325</v>
      </c>
      <c r="J1" s="237"/>
      <c r="K1" s="237"/>
      <c r="L1" s="237"/>
      <c r="M1" s="238"/>
      <c r="N1" s="237" t="s">
        <v>480</v>
      </c>
      <c r="O1" s="237"/>
      <c r="P1" s="237"/>
      <c r="Q1" s="237"/>
      <c r="R1" s="238"/>
      <c r="W1" s="46"/>
      <c r="X1" s="46">
        <v>1</v>
      </c>
    </row>
    <row r="2" spans="1:24" ht="15.75" thickBot="1">
      <c r="A2" s="235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683.13656200000003</v>
      </c>
      <c r="H3" s="176">
        <f t="shared" ref="H3:H66" ca="1" si="2">INDIRECT("ISGS_Delhi_pp!" &amp; $V$3 &amp; X3)</f>
        <v>661.20787800000005</v>
      </c>
      <c r="I3" s="180">
        <f ca="1">INDIRECT("BRPL_EOD!" &amp; $V$3 &amp; X3)</f>
        <v>493.26</v>
      </c>
      <c r="J3" s="178">
        <f ca="1">INDIRECT("BYPL_EOD!" &amp; $V$3 &amp; X3)</f>
        <v>158.88999999999999</v>
      </c>
      <c r="K3" s="178">
        <f ca="1">INDIRECT("TPDDL_EOD!" &amp; $V$3 &amp; X3)</f>
        <v>9.06</v>
      </c>
      <c r="L3" s="178">
        <f ca="1">INDIRECT("NDMC_EOD!" &amp; $V$3 &amp; X3)</f>
        <v>0</v>
      </c>
      <c r="M3" s="179">
        <f ca="1">SUM(I3:L3)</f>
        <v>661.20999999999992</v>
      </c>
      <c r="N3" s="177">
        <f ca="1">INDIRECT("BRPL_ISGS_exbus!" &amp; $V$3 &amp; X3)</f>
        <v>509.61712704302721</v>
      </c>
      <c r="O3" s="178">
        <f ca="1">INDIRECT("BYPL_ISGS_exbus!" &amp; $V$3 &amp; X3)</f>
        <v>164.15899386908848</v>
      </c>
      <c r="P3" s="178">
        <f ca="1">INDIRECT("TPDDL_ISGS_exbus!" &amp; $V$3 &amp; X3)</f>
        <v>9.3604410878843343</v>
      </c>
      <c r="Q3" s="178">
        <f ca="1">INDIRECT("NDMC_ISGS_exbus!" &amp; $V$3 &amp; X3)</f>
        <v>0</v>
      </c>
      <c r="R3" s="179">
        <f ca="1">SUM(N3:Q3)</f>
        <v>683.13656199999991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683.13656200000003</v>
      </c>
      <c r="H4" s="184">
        <f t="shared" ca="1" si="2"/>
        <v>661.20787800000005</v>
      </c>
      <c r="I4" s="185">
        <f t="shared" ref="I4:I67" ca="1" si="5">INDIRECT("BRPL_EOD!" &amp; $V$3 &amp; X4)</f>
        <v>493.26</v>
      </c>
      <c r="J4" s="182">
        <f t="shared" ref="J4:J67" ca="1" si="6">INDIRECT("BYPL_EOD!" &amp; $V$3 &amp; X4)</f>
        <v>158.88999999999999</v>
      </c>
      <c r="K4" s="182">
        <f t="shared" ref="K4:K67" ca="1" si="7">INDIRECT("TPDDL_EOD!" &amp; $V$3 &amp; X4)</f>
        <v>9.06</v>
      </c>
      <c r="L4" s="182">
        <f t="shared" ref="L4:L67" ca="1" si="8">INDIRECT("NDMC_EOD!" &amp; $V$3 &amp; X4)</f>
        <v>0</v>
      </c>
      <c r="M4" s="183">
        <f t="shared" ref="M4:M67" ca="1" si="9">SUM(I4:L4)</f>
        <v>661.20999999999992</v>
      </c>
      <c r="N4" s="181">
        <f t="shared" ref="N4:N67" ca="1" si="10">INDIRECT("BRPL_ISGS_exbus!" &amp; $V$3 &amp; X4)</f>
        <v>509.61712704302721</v>
      </c>
      <c r="O4" s="182">
        <f t="shared" ref="O4:O67" ca="1" si="11">INDIRECT("BYPL_ISGS_exbus!" &amp; $V$3 &amp; X4)</f>
        <v>164.15899386908848</v>
      </c>
      <c r="P4" s="182">
        <f t="shared" ref="P4:P67" ca="1" si="12">INDIRECT("TPDDL_ISGS_exbus!" &amp; $V$3 &amp; X4)</f>
        <v>9.3604410878843343</v>
      </c>
      <c r="Q4" s="182">
        <f t="shared" ref="Q4:Q67" ca="1" si="13">INDIRECT("NDMC_ISGS_exbus!" &amp; $V$3 &amp; X4)</f>
        <v>0</v>
      </c>
      <c r="R4" s="183">
        <f t="shared" ref="R4:R67" ca="1" si="14">SUM(N4:Q4)</f>
        <v>683.13656199999991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683.13656200000003</v>
      </c>
      <c r="H5" s="184">
        <f t="shared" ca="1" si="2"/>
        <v>661.20787800000005</v>
      </c>
      <c r="I5" s="185">
        <f t="shared" ca="1" si="5"/>
        <v>493.26</v>
      </c>
      <c r="J5" s="182">
        <f t="shared" ca="1" si="6"/>
        <v>158.88999999999999</v>
      </c>
      <c r="K5" s="182">
        <f t="shared" ca="1" si="7"/>
        <v>9.06</v>
      </c>
      <c r="L5" s="182">
        <f t="shared" ca="1" si="8"/>
        <v>0</v>
      </c>
      <c r="M5" s="183">
        <f t="shared" ca="1" si="9"/>
        <v>661.20999999999992</v>
      </c>
      <c r="N5" s="181">
        <f t="shared" ca="1" si="10"/>
        <v>509.61712704302721</v>
      </c>
      <c r="O5" s="182">
        <f t="shared" ca="1" si="11"/>
        <v>164.15899386908848</v>
      </c>
      <c r="P5" s="182">
        <f t="shared" ca="1" si="12"/>
        <v>9.3604410878843343</v>
      </c>
      <c r="Q5" s="182">
        <f t="shared" ca="1" si="13"/>
        <v>0</v>
      </c>
      <c r="R5" s="183">
        <f t="shared" ca="1" si="14"/>
        <v>683.13656199999991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683.13656200000003</v>
      </c>
      <c r="H6" s="184">
        <f t="shared" ca="1" si="2"/>
        <v>661.20787800000005</v>
      </c>
      <c r="I6" s="185">
        <f t="shared" ca="1" si="5"/>
        <v>493.26</v>
      </c>
      <c r="J6" s="182">
        <f t="shared" ca="1" si="6"/>
        <v>158.88999999999999</v>
      </c>
      <c r="K6" s="182">
        <f t="shared" ca="1" si="7"/>
        <v>9.06</v>
      </c>
      <c r="L6" s="182">
        <f t="shared" ca="1" si="8"/>
        <v>0</v>
      </c>
      <c r="M6" s="183">
        <f t="shared" ca="1" si="9"/>
        <v>661.20999999999992</v>
      </c>
      <c r="N6" s="181">
        <f t="shared" ca="1" si="10"/>
        <v>509.61712704302721</v>
      </c>
      <c r="O6" s="182">
        <f t="shared" ca="1" si="11"/>
        <v>164.15899386908848</v>
      </c>
      <c r="P6" s="182">
        <f t="shared" ca="1" si="12"/>
        <v>9.3604410878843343</v>
      </c>
      <c r="Q6" s="182">
        <f t="shared" ca="1" si="13"/>
        <v>0</v>
      </c>
      <c r="R6" s="183">
        <f t="shared" ca="1" si="14"/>
        <v>683.13656199999991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683.13656200000003</v>
      </c>
      <c r="H7" s="184">
        <f t="shared" ca="1" si="2"/>
        <v>661.20787800000005</v>
      </c>
      <c r="I7" s="185">
        <f t="shared" ca="1" si="5"/>
        <v>493.26</v>
      </c>
      <c r="J7" s="182">
        <f t="shared" ca="1" si="6"/>
        <v>158.88999999999999</v>
      </c>
      <c r="K7" s="182">
        <f t="shared" ca="1" si="7"/>
        <v>9.06</v>
      </c>
      <c r="L7" s="182">
        <f t="shared" ca="1" si="8"/>
        <v>0</v>
      </c>
      <c r="M7" s="183">
        <f t="shared" ca="1" si="9"/>
        <v>661.20999999999992</v>
      </c>
      <c r="N7" s="181">
        <f t="shared" ca="1" si="10"/>
        <v>509.61712704302721</v>
      </c>
      <c r="O7" s="182">
        <f t="shared" ca="1" si="11"/>
        <v>164.15899386908848</v>
      </c>
      <c r="P7" s="182">
        <f t="shared" ca="1" si="12"/>
        <v>9.3604410878843343</v>
      </c>
      <c r="Q7" s="182">
        <f t="shared" ca="1" si="13"/>
        <v>0</v>
      </c>
      <c r="R7" s="183">
        <f t="shared" ca="1" si="14"/>
        <v>683.13656199999991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683.13656200000003</v>
      </c>
      <c r="H8" s="184">
        <f t="shared" ca="1" si="2"/>
        <v>661.20787800000005</v>
      </c>
      <c r="I8" s="185">
        <f t="shared" ca="1" si="5"/>
        <v>493.26</v>
      </c>
      <c r="J8" s="182">
        <f t="shared" ca="1" si="6"/>
        <v>158.88999999999999</v>
      </c>
      <c r="K8" s="182">
        <f t="shared" ca="1" si="7"/>
        <v>9.06</v>
      </c>
      <c r="L8" s="182">
        <f t="shared" ca="1" si="8"/>
        <v>0</v>
      </c>
      <c r="M8" s="183">
        <f t="shared" ca="1" si="9"/>
        <v>661.20999999999992</v>
      </c>
      <c r="N8" s="181">
        <f t="shared" ca="1" si="10"/>
        <v>509.61712704302721</v>
      </c>
      <c r="O8" s="182">
        <f t="shared" ca="1" si="11"/>
        <v>164.15899386908848</v>
      </c>
      <c r="P8" s="182">
        <f t="shared" ca="1" si="12"/>
        <v>9.3604410878843343</v>
      </c>
      <c r="Q8" s="182">
        <f t="shared" ca="1" si="13"/>
        <v>0</v>
      </c>
      <c r="R8" s="183">
        <f t="shared" ca="1" si="14"/>
        <v>683.13656199999991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683.13656200000003</v>
      </c>
      <c r="H9" s="184">
        <f t="shared" ca="1" si="2"/>
        <v>661.20787800000005</v>
      </c>
      <c r="I9" s="185">
        <f t="shared" ca="1" si="5"/>
        <v>493.26</v>
      </c>
      <c r="J9" s="182">
        <f t="shared" ca="1" si="6"/>
        <v>158.88999999999999</v>
      </c>
      <c r="K9" s="182">
        <f t="shared" ca="1" si="7"/>
        <v>9.06</v>
      </c>
      <c r="L9" s="182">
        <f t="shared" ca="1" si="8"/>
        <v>0</v>
      </c>
      <c r="M9" s="183">
        <f t="shared" ca="1" si="9"/>
        <v>661.20999999999992</v>
      </c>
      <c r="N9" s="181">
        <f t="shared" ca="1" si="10"/>
        <v>509.61712704302721</v>
      </c>
      <c r="O9" s="182">
        <f t="shared" ca="1" si="11"/>
        <v>164.15899386908848</v>
      </c>
      <c r="P9" s="182">
        <f t="shared" ca="1" si="12"/>
        <v>9.3604410878843343</v>
      </c>
      <c r="Q9" s="182">
        <f t="shared" ca="1" si="13"/>
        <v>0</v>
      </c>
      <c r="R9" s="183">
        <f t="shared" ca="1" si="14"/>
        <v>683.13656199999991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683.13656200000003</v>
      </c>
      <c r="H10" s="184">
        <f t="shared" ca="1" si="2"/>
        <v>661.20787800000005</v>
      </c>
      <c r="I10" s="185">
        <f t="shared" ca="1" si="5"/>
        <v>493.26</v>
      </c>
      <c r="J10" s="182">
        <f t="shared" ca="1" si="6"/>
        <v>158.88999999999999</v>
      </c>
      <c r="K10" s="182">
        <f t="shared" ca="1" si="7"/>
        <v>9.06</v>
      </c>
      <c r="L10" s="182">
        <f t="shared" ca="1" si="8"/>
        <v>0</v>
      </c>
      <c r="M10" s="183">
        <f t="shared" ca="1" si="9"/>
        <v>661.20999999999992</v>
      </c>
      <c r="N10" s="181">
        <f t="shared" ca="1" si="10"/>
        <v>509.61712704302721</v>
      </c>
      <c r="O10" s="182">
        <f t="shared" ca="1" si="11"/>
        <v>164.15899386908848</v>
      </c>
      <c r="P10" s="182">
        <f t="shared" ca="1" si="12"/>
        <v>9.3604410878843343</v>
      </c>
      <c r="Q10" s="182">
        <f t="shared" ca="1" si="13"/>
        <v>0</v>
      </c>
      <c r="R10" s="183">
        <f t="shared" ca="1" si="14"/>
        <v>683.13656199999991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683.13656200000003</v>
      </c>
      <c r="H11" s="184">
        <f t="shared" ca="1" si="2"/>
        <v>661.20787800000005</v>
      </c>
      <c r="I11" s="185">
        <f t="shared" ca="1" si="5"/>
        <v>493.26</v>
      </c>
      <c r="J11" s="182">
        <f t="shared" ca="1" si="6"/>
        <v>158.88999999999999</v>
      </c>
      <c r="K11" s="182">
        <f t="shared" ca="1" si="7"/>
        <v>9.06</v>
      </c>
      <c r="L11" s="182">
        <f t="shared" ca="1" si="8"/>
        <v>0</v>
      </c>
      <c r="M11" s="183">
        <f t="shared" ca="1" si="9"/>
        <v>661.20999999999992</v>
      </c>
      <c r="N11" s="181">
        <f t="shared" ca="1" si="10"/>
        <v>509.61712704302721</v>
      </c>
      <c r="O11" s="182">
        <f t="shared" ca="1" si="11"/>
        <v>164.15899386908848</v>
      </c>
      <c r="P11" s="182">
        <f t="shared" ca="1" si="12"/>
        <v>9.3604410878843343</v>
      </c>
      <c r="Q11" s="182">
        <f t="shared" ca="1" si="13"/>
        <v>0</v>
      </c>
      <c r="R11" s="183">
        <f t="shared" ca="1" si="14"/>
        <v>683.13656199999991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683.13656200000003</v>
      </c>
      <c r="H12" s="184">
        <f t="shared" ca="1" si="2"/>
        <v>661.20787800000005</v>
      </c>
      <c r="I12" s="185">
        <f t="shared" ca="1" si="5"/>
        <v>493.26</v>
      </c>
      <c r="J12" s="182">
        <f t="shared" ca="1" si="6"/>
        <v>158.88999999999999</v>
      </c>
      <c r="K12" s="182">
        <f t="shared" ca="1" si="7"/>
        <v>9.06</v>
      </c>
      <c r="L12" s="182">
        <f t="shared" ca="1" si="8"/>
        <v>0</v>
      </c>
      <c r="M12" s="183">
        <f t="shared" ca="1" si="9"/>
        <v>661.20999999999992</v>
      </c>
      <c r="N12" s="181">
        <f t="shared" ca="1" si="10"/>
        <v>509.61712704302721</v>
      </c>
      <c r="O12" s="182">
        <f t="shared" ca="1" si="11"/>
        <v>164.15899386908848</v>
      </c>
      <c r="P12" s="182">
        <f t="shared" ca="1" si="12"/>
        <v>9.3604410878843343</v>
      </c>
      <c r="Q12" s="182">
        <f t="shared" ca="1" si="13"/>
        <v>0</v>
      </c>
      <c r="R12" s="183">
        <f t="shared" ca="1" si="14"/>
        <v>683.13656199999991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683.13656200000003</v>
      </c>
      <c r="H13" s="184">
        <f t="shared" ca="1" si="2"/>
        <v>661.20787800000005</v>
      </c>
      <c r="I13" s="185">
        <f t="shared" ca="1" si="5"/>
        <v>493.26</v>
      </c>
      <c r="J13" s="182">
        <f t="shared" ca="1" si="6"/>
        <v>158.88999999999999</v>
      </c>
      <c r="K13" s="182">
        <f t="shared" ca="1" si="7"/>
        <v>9.06</v>
      </c>
      <c r="L13" s="182">
        <f t="shared" ca="1" si="8"/>
        <v>0</v>
      </c>
      <c r="M13" s="183">
        <f t="shared" ca="1" si="9"/>
        <v>661.20999999999992</v>
      </c>
      <c r="N13" s="181">
        <f t="shared" ca="1" si="10"/>
        <v>509.61712704302721</v>
      </c>
      <c r="O13" s="182">
        <f t="shared" ca="1" si="11"/>
        <v>164.15899386908848</v>
      </c>
      <c r="P13" s="182">
        <f t="shared" ca="1" si="12"/>
        <v>9.3604410878843343</v>
      </c>
      <c r="Q13" s="182">
        <f t="shared" ca="1" si="13"/>
        <v>0</v>
      </c>
      <c r="R13" s="183">
        <f t="shared" ca="1" si="14"/>
        <v>683.13656199999991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683.13656200000003</v>
      </c>
      <c r="H14" s="184">
        <f t="shared" ca="1" si="2"/>
        <v>661.20787800000005</v>
      </c>
      <c r="I14" s="185">
        <f t="shared" ca="1" si="5"/>
        <v>493.26</v>
      </c>
      <c r="J14" s="182">
        <f t="shared" ca="1" si="6"/>
        <v>158.88999999999999</v>
      </c>
      <c r="K14" s="182">
        <f t="shared" ca="1" si="7"/>
        <v>9.06</v>
      </c>
      <c r="L14" s="182">
        <f t="shared" ca="1" si="8"/>
        <v>0</v>
      </c>
      <c r="M14" s="183">
        <f t="shared" ca="1" si="9"/>
        <v>661.20999999999992</v>
      </c>
      <c r="N14" s="181">
        <f t="shared" ca="1" si="10"/>
        <v>509.61712704302721</v>
      </c>
      <c r="O14" s="182">
        <f t="shared" ca="1" si="11"/>
        <v>164.15899386908848</v>
      </c>
      <c r="P14" s="182">
        <f t="shared" ca="1" si="12"/>
        <v>9.3604410878843343</v>
      </c>
      <c r="Q14" s="182">
        <f t="shared" ca="1" si="13"/>
        <v>0</v>
      </c>
      <c r="R14" s="183">
        <f t="shared" ca="1" si="14"/>
        <v>683.13656199999991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683.13656200000003</v>
      </c>
      <c r="H15" s="184">
        <f t="shared" ca="1" si="2"/>
        <v>661.20787800000005</v>
      </c>
      <c r="I15" s="185">
        <f t="shared" ca="1" si="5"/>
        <v>493.26</v>
      </c>
      <c r="J15" s="182">
        <f t="shared" ca="1" si="6"/>
        <v>158.88999999999999</v>
      </c>
      <c r="K15" s="182">
        <f t="shared" ca="1" si="7"/>
        <v>9.06</v>
      </c>
      <c r="L15" s="182">
        <f t="shared" ca="1" si="8"/>
        <v>0</v>
      </c>
      <c r="M15" s="183">
        <f t="shared" ca="1" si="9"/>
        <v>661.20999999999992</v>
      </c>
      <c r="N15" s="181">
        <f t="shared" ca="1" si="10"/>
        <v>509.61712704302721</v>
      </c>
      <c r="O15" s="182">
        <f t="shared" ca="1" si="11"/>
        <v>164.15899386908848</v>
      </c>
      <c r="P15" s="182">
        <f t="shared" ca="1" si="12"/>
        <v>9.3604410878843343</v>
      </c>
      <c r="Q15" s="182">
        <f t="shared" ca="1" si="13"/>
        <v>0</v>
      </c>
      <c r="R15" s="183">
        <f t="shared" ca="1" si="14"/>
        <v>683.13656199999991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683.13656200000003</v>
      </c>
      <c r="H16" s="184">
        <f t="shared" ca="1" si="2"/>
        <v>661.20787800000005</v>
      </c>
      <c r="I16" s="185">
        <f t="shared" ca="1" si="5"/>
        <v>493.26</v>
      </c>
      <c r="J16" s="182">
        <f t="shared" ca="1" si="6"/>
        <v>158.88999999999999</v>
      </c>
      <c r="K16" s="182">
        <f t="shared" ca="1" si="7"/>
        <v>9.06</v>
      </c>
      <c r="L16" s="182">
        <f t="shared" ca="1" si="8"/>
        <v>0</v>
      </c>
      <c r="M16" s="183">
        <f t="shared" ca="1" si="9"/>
        <v>661.20999999999992</v>
      </c>
      <c r="N16" s="181">
        <f t="shared" ca="1" si="10"/>
        <v>509.61712704302721</v>
      </c>
      <c r="O16" s="182">
        <f t="shared" ca="1" si="11"/>
        <v>164.15899386908848</v>
      </c>
      <c r="P16" s="182">
        <f t="shared" ca="1" si="12"/>
        <v>9.3604410878843343</v>
      </c>
      <c r="Q16" s="182">
        <f t="shared" ca="1" si="13"/>
        <v>0</v>
      </c>
      <c r="R16" s="183">
        <f t="shared" ca="1" si="14"/>
        <v>683.13656199999991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683.13656200000003</v>
      </c>
      <c r="H17" s="184">
        <f t="shared" ca="1" si="2"/>
        <v>661.20787800000005</v>
      </c>
      <c r="I17" s="185">
        <f t="shared" ca="1" si="5"/>
        <v>493.26</v>
      </c>
      <c r="J17" s="182">
        <f t="shared" ca="1" si="6"/>
        <v>158.88999999999999</v>
      </c>
      <c r="K17" s="182">
        <f t="shared" ca="1" si="7"/>
        <v>9.06</v>
      </c>
      <c r="L17" s="182">
        <f t="shared" ca="1" si="8"/>
        <v>0</v>
      </c>
      <c r="M17" s="183">
        <f t="shared" ca="1" si="9"/>
        <v>661.20999999999992</v>
      </c>
      <c r="N17" s="181">
        <f t="shared" ca="1" si="10"/>
        <v>509.61712704302721</v>
      </c>
      <c r="O17" s="182">
        <f t="shared" ca="1" si="11"/>
        <v>164.15899386908848</v>
      </c>
      <c r="P17" s="182">
        <f t="shared" ca="1" si="12"/>
        <v>9.3604410878843343</v>
      </c>
      <c r="Q17" s="182">
        <f t="shared" ca="1" si="13"/>
        <v>0</v>
      </c>
      <c r="R17" s="183">
        <f t="shared" ca="1" si="14"/>
        <v>683.13656199999991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683.13656200000003</v>
      </c>
      <c r="H18" s="184">
        <f t="shared" ca="1" si="2"/>
        <v>661.20787800000005</v>
      </c>
      <c r="I18" s="185">
        <f t="shared" ca="1" si="5"/>
        <v>493.26</v>
      </c>
      <c r="J18" s="182">
        <f t="shared" ca="1" si="6"/>
        <v>158.88999999999999</v>
      </c>
      <c r="K18" s="182">
        <f t="shared" ca="1" si="7"/>
        <v>9.06</v>
      </c>
      <c r="L18" s="182">
        <f t="shared" ca="1" si="8"/>
        <v>0</v>
      </c>
      <c r="M18" s="183">
        <f t="shared" ca="1" si="9"/>
        <v>661.20999999999992</v>
      </c>
      <c r="N18" s="181">
        <f t="shared" ca="1" si="10"/>
        <v>509.61712704302721</v>
      </c>
      <c r="O18" s="182">
        <f t="shared" ca="1" si="11"/>
        <v>164.15899386908848</v>
      </c>
      <c r="P18" s="182">
        <f t="shared" ca="1" si="12"/>
        <v>9.3604410878843343</v>
      </c>
      <c r="Q18" s="182">
        <f t="shared" ca="1" si="13"/>
        <v>0</v>
      </c>
      <c r="R18" s="183">
        <f t="shared" ca="1" si="14"/>
        <v>683.13656199999991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683.13656200000003</v>
      </c>
      <c r="H19" s="184">
        <f t="shared" ca="1" si="2"/>
        <v>661.20787800000005</v>
      </c>
      <c r="I19" s="185">
        <f t="shared" ca="1" si="5"/>
        <v>493.26</v>
      </c>
      <c r="J19" s="182">
        <f t="shared" ca="1" si="6"/>
        <v>158.88999999999999</v>
      </c>
      <c r="K19" s="182">
        <f t="shared" ca="1" si="7"/>
        <v>9.06</v>
      </c>
      <c r="L19" s="182">
        <f t="shared" ca="1" si="8"/>
        <v>0</v>
      </c>
      <c r="M19" s="183">
        <f t="shared" ca="1" si="9"/>
        <v>661.20999999999992</v>
      </c>
      <c r="N19" s="181">
        <f t="shared" ca="1" si="10"/>
        <v>509.61712704302721</v>
      </c>
      <c r="O19" s="182">
        <f t="shared" ca="1" si="11"/>
        <v>164.15899386908848</v>
      </c>
      <c r="P19" s="182">
        <f t="shared" ca="1" si="12"/>
        <v>9.3604410878843343</v>
      </c>
      <c r="Q19" s="182">
        <f t="shared" ca="1" si="13"/>
        <v>0</v>
      </c>
      <c r="R19" s="183">
        <f t="shared" ca="1" si="14"/>
        <v>683.13656199999991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683.13656200000003</v>
      </c>
      <c r="H20" s="184">
        <f t="shared" ca="1" si="2"/>
        <v>661.20787800000005</v>
      </c>
      <c r="I20" s="185">
        <f t="shared" ca="1" si="5"/>
        <v>493.26</v>
      </c>
      <c r="J20" s="182">
        <f t="shared" ca="1" si="6"/>
        <v>158.88999999999999</v>
      </c>
      <c r="K20" s="182">
        <f t="shared" ca="1" si="7"/>
        <v>9.06</v>
      </c>
      <c r="L20" s="182">
        <f t="shared" ca="1" si="8"/>
        <v>0</v>
      </c>
      <c r="M20" s="183">
        <f t="shared" ca="1" si="9"/>
        <v>661.20999999999992</v>
      </c>
      <c r="N20" s="181">
        <f t="shared" ca="1" si="10"/>
        <v>509.61712704302721</v>
      </c>
      <c r="O20" s="182">
        <f t="shared" ca="1" si="11"/>
        <v>164.15899386908848</v>
      </c>
      <c r="P20" s="182">
        <f t="shared" ca="1" si="12"/>
        <v>9.3604410878843343</v>
      </c>
      <c r="Q20" s="182">
        <f t="shared" ca="1" si="13"/>
        <v>0</v>
      </c>
      <c r="R20" s="183">
        <f t="shared" ca="1" si="14"/>
        <v>683.13656199999991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683.13656200000003</v>
      </c>
      <c r="H21" s="184">
        <f t="shared" ca="1" si="2"/>
        <v>661.20787800000005</v>
      </c>
      <c r="I21" s="185">
        <f t="shared" ca="1" si="5"/>
        <v>493.26</v>
      </c>
      <c r="J21" s="182">
        <f t="shared" ca="1" si="6"/>
        <v>158.88999999999999</v>
      </c>
      <c r="K21" s="182">
        <f t="shared" ca="1" si="7"/>
        <v>9.06</v>
      </c>
      <c r="L21" s="182">
        <f t="shared" ca="1" si="8"/>
        <v>0</v>
      </c>
      <c r="M21" s="183">
        <f t="shared" ca="1" si="9"/>
        <v>661.20999999999992</v>
      </c>
      <c r="N21" s="181">
        <f t="shared" ca="1" si="10"/>
        <v>509.61712704302721</v>
      </c>
      <c r="O21" s="182">
        <f t="shared" ca="1" si="11"/>
        <v>164.15899386908848</v>
      </c>
      <c r="P21" s="182">
        <f t="shared" ca="1" si="12"/>
        <v>9.3604410878843343</v>
      </c>
      <c r="Q21" s="182">
        <f t="shared" ca="1" si="13"/>
        <v>0</v>
      </c>
      <c r="R21" s="183">
        <f t="shared" ca="1" si="14"/>
        <v>683.13656199999991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683.13656200000003</v>
      </c>
      <c r="H22" s="184">
        <f t="shared" ca="1" si="2"/>
        <v>661.20787800000005</v>
      </c>
      <c r="I22" s="185">
        <f t="shared" ca="1" si="5"/>
        <v>493.26</v>
      </c>
      <c r="J22" s="182">
        <f t="shared" ca="1" si="6"/>
        <v>158.88999999999999</v>
      </c>
      <c r="K22" s="182">
        <f t="shared" ca="1" si="7"/>
        <v>9.06</v>
      </c>
      <c r="L22" s="182">
        <f t="shared" ca="1" si="8"/>
        <v>0</v>
      </c>
      <c r="M22" s="183">
        <f t="shared" ca="1" si="9"/>
        <v>661.20999999999992</v>
      </c>
      <c r="N22" s="181">
        <f t="shared" ca="1" si="10"/>
        <v>509.61712704302721</v>
      </c>
      <c r="O22" s="182">
        <f t="shared" ca="1" si="11"/>
        <v>164.15899386908848</v>
      </c>
      <c r="P22" s="182">
        <f t="shared" ca="1" si="12"/>
        <v>9.3604410878843343</v>
      </c>
      <c r="Q22" s="182">
        <f t="shared" ca="1" si="13"/>
        <v>0</v>
      </c>
      <c r="R22" s="183">
        <f t="shared" ca="1" si="14"/>
        <v>683.13656199999991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683.13656200000003</v>
      </c>
      <c r="H23" s="184">
        <f t="shared" ca="1" si="2"/>
        <v>661.20787800000005</v>
      </c>
      <c r="I23" s="185">
        <f t="shared" ca="1" si="5"/>
        <v>493.26</v>
      </c>
      <c r="J23" s="182">
        <f t="shared" ca="1" si="6"/>
        <v>158.88999999999999</v>
      </c>
      <c r="K23" s="182">
        <f t="shared" ca="1" si="7"/>
        <v>9.06</v>
      </c>
      <c r="L23" s="182">
        <f t="shared" ca="1" si="8"/>
        <v>0</v>
      </c>
      <c r="M23" s="183">
        <f t="shared" ca="1" si="9"/>
        <v>661.20999999999992</v>
      </c>
      <c r="N23" s="181">
        <f t="shared" ca="1" si="10"/>
        <v>509.61712704302721</v>
      </c>
      <c r="O23" s="182">
        <f t="shared" ca="1" si="11"/>
        <v>164.15899386908848</v>
      </c>
      <c r="P23" s="182">
        <f t="shared" ca="1" si="12"/>
        <v>9.3604410878843343</v>
      </c>
      <c r="Q23" s="182">
        <f t="shared" ca="1" si="13"/>
        <v>0</v>
      </c>
      <c r="R23" s="183">
        <f t="shared" ca="1" si="14"/>
        <v>683.13656199999991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683.13656200000003</v>
      </c>
      <c r="H24" s="184">
        <f t="shared" ca="1" si="2"/>
        <v>661.20787800000005</v>
      </c>
      <c r="I24" s="185">
        <f t="shared" ca="1" si="5"/>
        <v>493.26</v>
      </c>
      <c r="J24" s="182">
        <f t="shared" ca="1" si="6"/>
        <v>158.88999999999999</v>
      </c>
      <c r="K24" s="182">
        <f t="shared" ca="1" si="7"/>
        <v>9.06</v>
      </c>
      <c r="L24" s="182">
        <f t="shared" ca="1" si="8"/>
        <v>0</v>
      </c>
      <c r="M24" s="183">
        <f t="shared" ca="1" si="9"/>
        <v>661.20999999999992</v>
      </c>
      <c r="N24" s="181">
        <f t="shared" ca="1" si="10"/>
        <v>509.61712704302721</v>
      </c>
      <c r="O24" s="182">
        <f t="shared" ca="1" si="11"/>
        <v>164.15899386908848</v>
      </c>
      <c r="P24" s="182">
        <f t="shared" ca="1" si="12"/>
        <v>9.3604410878843343</v>
      </c>
      <c r="Q24" s="182">
        <f t="shared" ca="1" si="13"/>
        <v>0</v>
      </c>
      <c r="R24" s="183">
        <f t="shared" ca="1" si="14"/>
        <v>683.13656199999991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683.13656200000003</v>
      </c>
      <c r="H25" s="184">
        <f t="shared" ca="1" si="2"/>
        <v>661.20787800000005</v>
      </c>
      <c r="I25" s="185">
        <f t="shared" ca="1" si="5"/>
        <v>493.26</v>
      </c>
      <c r="J25" s="182">
        <f t="shared" ca="1" si="6"/>
        <v>158.88999999999999</v>
      </c>
      <c r="K25" s="182">
        <f t="shared" ca="1" si="7"/>
        <v>9.06</v>
      </c>
      <c r="L25" s="182">
        <f t="shared" ca="1" si="8"/>
        <v>0</v>
      </c>
      <c r="M25" s="183">
        <f t="shared" ca="1" si="9"/>
        <v>661.20999999999992</v>
      </c>
      <c r="N25" s="181">
        <f t="shared" ca="1" si="10"/>
        <v>509.61712704302721</v>
      </c>
      <c r="O25" s="182">
        <f t="shared" ca="1" si="11"/>
        <v>164.15899386908848</v>
      </c>
      <c r="P25" s="182">
        <f t="shared" ca="1" si="12"/>
        <v>9.3604410878843343</v>
      </c>
      <c r="Q25" s="182">
        <f t="shared" ca="1" si="13"/>
        <v>0</v>
      </c>
      <c r="R25" s="183">
        <f t="shared" ca="1" si="14"/>
        <v>683.13656199999991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683.13656200000003</v>
      </c>
      <c r="H26" s="184">
        <f t="shared" ca="1" si="2"/>
        <v>661.20787800000005</v>
      </c>
      <c r="I26" s="185">
        <f t="shared" ca="1" si="5"/>
        <v>493.26</v>
      </c>
      <c r="J26" s="182">
        <f t="shared" ca="1" si="6"/>
        <v>158.88999999999999</v>
      </c>
      <c r="K26" s="182">
        <f t="shared" ca="1" si="7"/>
        <v>9.06</v>
      </c>
      <c r="L26" s="182">
        <f t="shared" ca="1" si="8"/>
        <v>0</v>
      </c>
      <c r="M26" s="183">
        <f t="shared" ca="1" si="9"/>
        <v>661.20999999999992</v>
      </c>
      <c r="N26" s="181">
        <f t="shared" ca="1" si="10"/>
        <v>509.61712704302721</v>
      </c>
      <c r="O26" s="182">
        <f t="shared" ca="1" si="11"/>
        <v>164.15899386908848</v>
      </c>
      <c r="P26" s="182">
        <f t="shared" ca="1" si="12"/>
        <v>9.3604410878843343</v>
      </c>
      <c r="Q26" s="182">
        <f t="shared" ca="1" si="13"/>
        <v>0</v>
      </c>
      <c r="R26" s="183">
        <f t="shared" ca="1" si="14"/>
        <v>683.13656199999991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683.13656200000003</v>
      </c>
      <c r="H27" s="184">
        <f t="shared" ca="1" si="2"/>
        <v>661.20787800000005</v>
      </c>
      <c r="I27" s="185">
        <f t="shared" ca="1" si="5"/>
        <v>493.26</v>
      </c>
      <c r="J27" s="182">
        <f t="shared" ca="1" si="6"/>
        <v>158.88999999999999</v>
      </c>
      <c r="K27" s="182">
        <f t="shared" ca="1" si="7"/>
        <v>9.06</v>
      </c>
      <c r="L27" s="182">
        <f t="shared" ca="1" si="8"/>
        <v>0</v>
      </c>
      <c r="M27" s="183">
        <f t="shared" ca="1" si="9"/>
        <v>661.20999999999992</v>
      </c>
      <c r="N27" s="181">
        <f t="shared" ca="1" si="10"/>
        <v>509.61712704302721</v>
      </c>
      <c r="O27" s="182">
        <f t="shared" ca="1" si="11"/>
        <v>164.15899386908848</v>
      </c>
      <c r="P27" s="182">
        <f t="shared" ca="1" si="12"/>
        <v>9.3604410878843343</v>
      </c>
      <c r="Q27" s="182">
        <f t="shared" ca="1" si="13"/>
        <v>0</v>
      </c>
      <c r="R27" s="183">
        <f t="shared" ca="1" si="14"/>
        <v>683.13656199999991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683.13656200000003</v>
      </c>
      <c r="H28" s="184">
        <f t="shared" ca="1" si="2"/>
        <v>661.20787800000005</v>
      </c>
      <c r="I28" s="185">
        <f t="shared" ca="1" si="5"/>
        <v>493.26</v>
      </c>
      <c r="J28" s="182">
        <f t="shared" ca="1" si="6"/>
        <v>158.88999999999999</v>
      </c>
      <c r="K28" s="182">
        <f t="shared" ca="1" si="7"/>
        <v>9.06</v>
      </c>
      <c r="L28" s="182">
        <f t="shared" ca="1" si="8"/>
        <v>0</v>
      </c>
      <c r="M28" s="183">
        <f t="shared" ca="1" si="9"/>
        <v>661.20999999999992</v>
      </c>
      <c r="N28" s="181">
        <f t="shared" ca="1" si="10"/>
        <v>509.61712704302721</v>
      </c>
      <c r="O28" s="182">
        <f t="shared" ca="1" si="11"/>
        <v>164.15899386908848</v>
      </c>
      <c r="P28" s="182">
        <f t="shared" ca="1" si="12"/>
        <v>9.3604410878843343</v>
      </c>
      <c r="Q28" s="182">
        <f t="shared" ca="1" si="13"/>
        <v>0</v>
      </c>
      <c r="R28" s="183">
        <f t="shared" ca="1" si="14"/>
        <v>683.13656199999991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683.13656200000003</v>
      </c>
      <c r="H29" s="184">
        <f t="shared" ca="1" si="2"/>
        <v>661.20787800000005</v>
      </c>
      <c r="I29" s="185">
        <f t="shared" ca="1" si="5"/>
        <v>493.26</v>
      </c>
      <c r="J29" s="182">
        <f t="shared" ca="1" si="6"/>
        <v>158.88999999999999</v>
      </c>
      <c r="K29" s="182">
        <f t="shared" ca="1" si="7"/>
        <v>9.06</v>
      </c>
      <c r="L29" s="182">
        <f t="shared" ca="1" si="8"/>
        <v>0</v>
      </c>
      <c r="M29" s="183">
        <f t="shared" ca="1" si="9"/>
        <v>661.20999999999992</v>
      </c>
      <c r="N29" s="181">
        <f t="shared" ca="1" si="10"/>
        <v>509.61712704302721</v>
      </c>
      <c r="O29" s="182">
        <f t="shared" ca="1" si="11"/>
        <v>164.15899386908848</v>
      </c>
      <c r="P29" s="182">
        <f t="shared" ca="1" si="12"/>
        <v>9.3604410878843343</v>
      </c>
      <c r="Q29" s="182">
        <f t="shared" ca="1" si="13"/>
        <v>0</v>
      </c>
      <c r="R29" s="183">
        <f t="shared" ca="1" si="14"/>
        <v>683.13656199999991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683.13656200000003</v>
      </c>
      <c r="H30" s="184">
        <f t="shared" ca="1" si="2"/>
        <v>661.20787800000005</v>
      </c>
      <c r="I30" s="185">
        <f t="shared" ca="1" si="5"/>
        <v>493.26</v>
      </c>
      <c r="J30" s="182">
        <f t="shared" ca="1" si="6"/>
        <v>158.88999999999999</v>
      </c>
      <c r="K30" s="182">
        <f t="shared" ca="1" si="7"/>
        <v>9.06</v>
      </c>
      <c r="L30" s="182">
        <f t="shared" ca="1" si="8"/>
        <v>0</v>
      </c>
      <c r="M30" s="183">
        <f t="shared" ca="1" si="9"/>
        <v>661.20999999999992</v>
      </c>
      <c r="N30" s="181">
        <f t="shared" ca="1" si="10"/>
        <v>509.61712704302721</v>
      </c>
      <c r="O30" s="182">
        <f t="shared" ca="1" si="11"/>
        <v>164.15899386908848</v>
      </c>
      <c r="P30" s="182">
        <f t="shared" ca="1" si="12"/>
        <v>9.3604410878843343</v>
      </c>
      <c r="Q30" s="182">
        <f t="shared" ca="1" si="13"/>
        <v>0</v>
      </c>
      <c r="R30" s="183">
        <f t="shared" ca="1" si="14"/>
        <v>683.13656199999991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683.13656200000003</v>
      </c>
      <c r="H31" s="184">
        <f t="shared" ca="1" si="2"/>
        <v>661.20787800000005</v>
      </c>
      <c r="I31" s="185">
        <f t="shared" ca="1" si="5"/>
        <v>493.26</v>
      </c>
      <c r="J31" s="182">
        <f t="shared" ca="1" si="6"/>
        <v>158.88999999999999</v>
      </c>
      <c r="K31" s="182">
        <f t="shared" ca="1" si="7"/>
        <v>9.06</v>
      </c>
      <c r="L31" s="182">
        <f t="shared" ca="1" si="8"/>
        <v>0</v>
      </c>
      <c r="M31" s="183">
        <f t="shared" ca="1" si="9"/>
        <v>661.20999999999992</v>
      </c>
      <c r="N31" s="181">
        <f t="shared" ca="1" si="10"/>
        <v>509.61712704302721</v>
      </c>
      <c r="O31" s="182">
        <f t="shared" ca="1" si="11"/>
        <v>164.15899386908848</v>
      </c>
      <c r="P31" s="182">
        <f t="shared" ca="1" si="12"/>
        <v>9.3604410878843343</v>
      </c>
      <c r="Q31" s="182">
        <f t="shared" ca="1" si="13"/>
        <v>0</v>
      </c>
      <c r="R31" s="183">
        <f t="shared" ca="1" si="14"/>
        <v>683.13656199999991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683.13656200000003</v>
      </c>
      <c r="H32" s="184">
        <f t="shared" ca="1" si="2"/>
        <v>661.20787800000005</v>
      </c>
      <c r="I32" s="185">
        <f t="shared" ca="1" si="5"/>
        <v>493.26</v>
      </c>
      <c r="J32" s="182">
        <f t="shared" ca="1" si="6"/>
        <v>158.88999999999999</v>
      </c>
      <c r="K32" s="182">
        <f t="shared" ca="1" si="7"/>
        <v>9.06</v>
      </c>
      <c r="L32" s="182">
        <f t="shared" ca="1" si="8"/>
        <v>0</v>
      </c>
      <c r="M32" s="183">
        <f t="shared" ca="1" si="9"/>
        <v>661.20999999999992</v>
      </c>
      <c r="N32" s="181">
        <f t="shared" ca="1" si="10"/>
        <v>509.61712704302721</v>
      </c>
      <c r="O32" s="182">
        <f t="shared" ca="1" si="11"/>
        <v>164.15899386908848</v>
      </c>
      <c r="P32" s="182">
        <f t="shared" ca="1" si="12"/>
        <v>9.3604410878843343</v>
      </c>
      <c r="Q32" s="182">
        <f t="shared" ca="1" si="13"/>
        <v>0</v>
      </c>
      <c r="R32" s="183">
        <f t="shared" ca="1" si="14"/>
        <v>683.13656199999991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683.13656200000003</v>
      </c>
      <c r="H33" s="184">
        <f t="shared" ca="1" si="2"/>
        <v>661.20787800000005</v>
      </c>
      <c r="I33" s="185">
        <f t="shared" ca="1" si="5"/>
        <v>493.26</v>
      </c>
      <c r="J33" s="182">
        <f t="shared" ca="1" si="6"/>
        <v>158.88999999999999</v>
      </c>
      <c r="K33" s="182">
        <f t="shared" ca="1" si="7"/>
        <v>9.06</v>
      </c>
      <c r="L33" s="182">
        <f t="shared" ca="1" si="8"/>
        <v>0</v>
      </c>
      <c r="M33" s="183">
        <f t="shared" ca="1" si="9"/>
        <v>661.20999999999992</v>
      </c>
      <c r="N33" s="181">
        <f t="shared" ca="1" si="10"/>
        <v>509.61712704302721</v>
      </c>
      <c r="O33" s="182">
        <f t="shared" ca="1" si="11"/>
        <v>164.15899386908848</v>
      </c>
      <c r="P33" s="182">
        <f t="shared" ca="1" si="12"/>
        <v>9.3604410878843343</v>
      </c>
      <c r="Q33" s="182">
        <f t="shared" ca="1" si="13"/>
        <v>0</v>
      </c>
      <c r="R33" s="183">
        <f t="shared" ca="1" si="14"/>
        <v>683.13656199999991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683.13656200000003</v>
      </c>
      <c r="H34" s="184">
        <f t="shared" ca="1" si="2"/>
        <v>661.20787800000005</v>
      </c>
      <c r="I34" s="185">
        <f t="shared" ca="1" si="5"/>
        <v>493.26</v>
      </c>
      <c r="J34" s="182">
        <f t="shared" ca="1" si="6"/>
        <v>158.88999999999999</v>
      </c>
      <c r="K34" s="182">
        <f t="shared" ca="1" si="7"/>
        <v>9.06</v>
      </c>
      <c r="L34" s="182">
        <f t="shared" ca="1" si="8"/>
        <v>0</v>
      </c>
      <c r="M34" s="183">
        <f t="shared" ca="1" si="9"/>
        <v>661.20999999999992</v>
      </c>
      <c r="N34" s="181">
        <f t="shared" ca="1" si="10"/>
        <v>509.61712704302721</v>
      </c>
      <c r="O34" s="182">
        <f t="shared" ca="1" si="11"/>
        <v>164.15899386908848</v>
      </c>
      <c r="P34" s="182">
        <f t="shared" ca="1" si="12"/>
        <v>9.3604410878843343</v>
      </c>
      <c r="Q34" s="182">
        <f t="shared" ca="1" si="13"/>
        <v>0</v>
      </c>
      <c r="R34" s="183">
        <f t="shared" ca="1" si="14"/>
        <v>683.13656199999991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683.13656200000003</v>
      </c>
      <c r="H35" s="184">
        <f t="shared" ca="1" si="2"/>
        <v>661.20787800000005</v>
      </c>
      <c r="I35" s="185">
        <f t="shared" ca="1" si="5"/>
        <v>493.26</v>
      </c>
      <c r="J35" s="182">
        <f t="shared" ca="1" si="6"/>
        <v>158.88999999999999</v>
      </c>
      <c r="K35" s="182">
        <f t="shared" ca="1" si="7"/>
        <v>9.06</v>
      </c>
      <c r="L35" s="182">
        <f t="shared" ca="1" si="8"/>
        <v>0</v>
      </c>
      <c r="M35" s="183">
        <f t="shared" ca="1" si="9"/>
        <v>661.20999999999992</v>
      </c>
      <c r="N35" s="181">
        <f t="shared" ca="1" si="10"/>
        <v>509.61712704302721</v>
      </c>
      <c r="O35" s="182">
        <f t="shared" ca="1" si="11"/>
        <v>164.15899386908848</v>
      </c>
      <c r="P35" s="182">
        <f t="shared" ca="1" si="12"/>
        <v>9.3604410878843343</v>
      </c>
      <c r="Q35" s="182">
        <f t="shared" ca="1" si="13"/>
        <v>0</v>
      </c>
      <c r="R35" s="183">
        <f t="shared" ca="1" si="14"/>
        <v>683.13656199999991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638.51750000000004</v>
      </c>
      <c r="H36" s="184">
        <f t="shared" ca="1" si="2"/>
        <v>618.02108799999996</v>
      </c>
      <c r="I36" s="185">
        <f t="shared" ca="1" si="5"/>
        <v>450.07</v>
      </c>
      <c r="J36" s="182">
        <f t="shared" ca="1" si="6"/>
        <v>158.88999999999999</v>
      </c>
      <c r="K36" s="182">
        <f t="shared" ca="1" si="7"/>
        <v>9.06</v>
      </c>
      <c r="L36" s="182">
        <f t="shared" ca="1" si="8"/>
        <v>0</v>
      </c>
      <c r="M36" s="183">
        <f t="shared" ca="1" si="9"/>
        <v>618.02</v>
      </c>
      <c r="N36" s="181">
        <f t="shared" ca="1" si="10"/>
        <v>464.99720271997671</v>
      </c>
      <c r="O36" s="182">
        <f t="shared" ca="1" si="11"/>
        <v>164.15980967444418</v>
      </c>
      <c r="P36" s="182">
        <f t="shared" ca="1" si="12"/>
        <v>9.3604876055791095</v>
      </c>
      <c r="Q36" s="182">
        <f t="shared" ca="1" si="13"/>
        <v>0</v>
      </c>
      <c r="R36" s="183">
        <f t="shared" ca="1" si="14"/>
        <v>638.51750000000004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588.51750000000004</v>
      </c>
      <c r="H37" s="184">
        <f t="shared" ca="1" si="2"/>
        <v>569.62608799999998</v>
      </c>
      <c r="I37" s="185">
        <f t="shared" ca="1" si="5"/>
        <v>401.68</v>
      </c>
      <c r="J37" s="182">
        <f t="shared" ca="1" si="6"/>
        <v>158.88999999999999</v>
      </c>
      <c r="K37" s="182">
        <f t="shared" ca="1" si="7"/>
        <v>9.06</v>
      </c>
      <c r="L37" s="182">
        <f t="shared" ca="1" si="8"/>
        <v>0</v>
      </c>
      <c r="M37" s="183">
        <f t="shared" ca="1" si="9"/>
        <v>569.62999999999988</v>
      </c>
      <c r="N37" s="181">
        <f t="shared" ca="1" si="10"/>
        <v>414.99869985780242</v>
      </c>
      <c r="O37" s="182">
        <f t="shared" ca="1" si="11"/>
        <v>164.15839329915912</v>
      </c>
      <c r="P37" s="182">
        <f t="shared" ca="1" si="12"/>
        <v>9.3604068430384668</v>
      </c>
      <c r="Q37" s="182">
        <f t="shared" ca="1" si="13"/>
        <v>0</v>
      </c>
      <c r="R37" s="183">
        <f t="shared" ca="1" si="14"/>
        <v>588.51750000000004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548.51750000000004</v>
      </c>
      <c r="H38" s="184">
        <f t="shared" ca="1" si="2"/>
        <v>530.91008799999997</v>
      </c>
      <c r="I38" s="185">
        <f t="shared" ca="1" si="5"/>
        <v>362.96</v>
      </c>
      <c r="J38" s="182">
        <f t="shared" ca="1" si="6"/>
        <v>158.88999999999999</v>
      </c>
      <c r="K38" s="182">
        <f t="shared" ca="1" si="7"/>
        <v>9.06</v>
      </c>
      <c r="L38" s="182">
        <f t="shared" ca="1" si="8"/>
        <v>0</v>
      </c>
      <c r="M38" s="183">
        <f t="shared" ca="1" si="9"/>
        <v>530.90999999999985</v>
      </c>
      <c r="N38" s="181">
        <f t="shared" ca="1" si="10"/>
        <v>374.99747942212429</v>
      </c>
      <c r="O38" s="182">
        <f t="shared" ca="1" si="11"/>
        <v>164.15954789889059</v>
      </c>
      <c r="P38" s="182">
        <f t="shared" ca="1" si="12"/>
        <v>9.3604726789851416</v>
      </c>
      <c r="Q38" s="182">
        <f t="shared" ca="1" si="13"/>
        <v>0</v>
      </c>
      <c r="R38" s="183">
        <f t="shared" ca="1" si="14"/>
        <v>548.51750000000004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538.51750000000004</v>
      </c>
      <c r="H39" s="184">
        <f t="shared" ca="1" si="2"/>
        <v>521.231088</v>
      </c>
      <c r="I39" s="185">
        <f t="shared" ca="1" si="5"/>
        <v>353.28</v>
      </c>
      <c r="J39" s="182">
        <f t="shared" ca="1" si="6"/>
        <v>158.88999999999999</v>
      </c>
      <c r="K39" s="182">
        <f t="shared" ca="1" si="7"/>
        <v>9.06</v>
      </c>
      <c r="L39" s="182">
        <f t="shared" ca="1" si="8"/>
        <v>0</v>
      </c>
      <c r="M39" s="183">
        <f t="shared" ca="1" si="9"/>
        <v>521.2299999999999</v>
      </c>
      <c r="N39" s="181">
        <f t="shared" ca="1" si="10"/>
        <v>364.99714598162046</v>
      </c>
      <c r="O39" s="182">
        <f t="shared" ca="1" si="11"/>
        <v>164.15986335207108</v>
      </c>
      <c r="P39" s="182">
        <f t="shared" ca="1" si="12"/>
        <v>9.3604906663085412</v>
      </c>
      <c r="Q39" s="182">
        <f t="shared" ca="1" si="13"/>
        <v>0</v>
      </c>
      <c r="R39" s="183">
        <f t="shared" ca="1" si="14"/>
        <v>538.51750000000015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538.51750000000004</v>
      </c>
      <c r="H40" s="184">
        <f t="shared" ca="1" si="2"/>
        <v>521.231088</v>
      </c>
      <c r="I40" s="185">
        <f t="shared" ca="1" si="5"/>
        <v>353.28</v>
      </c>
      <c r="J40" s="182">
        <f t="shared" ca="1" si="6"/>
        <v>158.88999999999999</v>
      </c>
      <c r="K40" s="182">
        <f t="shared" ca="1" si="7"/>
        <v>9.06</v>
      </c>
      <c r="L40" s="182">
        <f t="shared" ca="1" si="8"/>
        <v>0</v>
      </c>
      <c r="M40" s="183">
        <f t="shared" ca="1" si="9"/>
        <v>521.2299999999999</v>
      </c>
      <c r="N40" s="181">
        <f t="shared" ca="1" si="10"/>
        <v>364.99714598162046</v>
      </c>
      <c r="O40" s="182">
        <f t="shared" ca="1" si="11"/>
        <v>164.15986335207108</v>
      </c>
      <c r="P40" s="182">
        <f t="shared" ca="1" si="12"/>
        <v>9.3604906663085412</v>
      </c>
      <c r="Q40" s="182">
        <f t="shared" ca="1" si="13"/>
        <v>0</v>
      </c>
      <c r="R40" s="183">
        <f t="shared" ca="1" si="14"/>
        <v>538.51750000000015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548.51750000000004</v>
      </c>
      <c r="H41" s="184">
        <f t="shared" ca="1" si="2"/>
        <v>530.91008799999997</v>
      </c>
      <c r="I41" s="185">
        <f t="shared" ca="1" si="5"/>
        <v>362.96</v>
      </c>
      <c r="J41" s="182">
        <f t="shared" ca="1" si="6"/>
        <v>158.88999999999999</v>
      </c>
      <c r="K41" s="182">
        <f t="shared" ca="1" si="7"/>
        <v>9.06</v>
      </c>
      <c r="L41" s="182">
        <f t="shared" ca="1" si="8"/>
        <v>0</v>
      </c>
      <c r="M41" s="183">
        <f t="shared" ca="1" si="9"/>
        <v>530.90999999999985</v>
      </c>
      <c r="N41" s="181">
        <f t="shared" ca="1" si="10"/>
        <v>374.99747942212429</v>
      </c>
      <c r="O41" s="182">
        <f t="shared" ca="1" si="11"/>
        <v>164.15954789889059</v>
      </c>
      <c r="P41" s="182">
        <f t="shared" ca="1" si="12"/>
        <v>9.3604726789851416</v>
      </c>
      <c r="Q41" s="182">
        <f t="shared" ca="1" si="13"/>
        <v>0</v>
      </c>
      <c r="R41" s="183">
        <f t="shared" ca="1" si="14"/>
        <v>548.51750000000004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568.51750000000004</v>
      </c>
      <c r="H42" s="184">
        <f t="shared" ca="1" si="2"/>
        <v>550.26808800000003</v>
      </c>
      <c r="I42" s="185">
        <f t="shared" ca="1" si="5"/>
        <v>382.32</v>
      </c>
      <c r="J42" s="182">
        <f t="shared" ca="1" si="6"/>
        <v>158.88999999999999</v>
      </c>
      <c r="K42" s="182">
        <f t="shared" ca="1" si="7"/>
        <v>9.06</v>
      </c>
      <c r="L42" s="182">
        <f t="shared" ca="1" si="8"/>
        <v>0</v>
      </c>
      <c r="M42" s="183">
        <f t="shared" ca="1" si="9"/>
        <v>550.27</v>
      </c>
      <c r="N42" s="181">
        <f t="shared" ca="1" si="10"/>
        <v>394.99811110909195</v>
      </c>
      <c r="O42" s="182">
        <f t="shared" ca="1" si="11"/>
        <v>164.15895028804039</v>
      </c>
      <c r="P42" s="182">
        <f t="shared" ca="1" si="12"/>
        <v>9.3604386028676849</v>
      </c>
      <c r="Q42" s="182">
        <f t="shared" ca="1" si="13"/>
        <v>0</v>
      </c>
      <c r="R42" s="183">
        <f t="shared" ca="1" si="14"/>
        <v>568.51750000000004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598.51750000000004</v>
      </c>
      <c r="H43" s="184">
        <f t="shared" ca="1" si="2"/>
        <v>579.30508799999996</v>
      </c>
      <c r="I43" s="185">
        <f t="shared" ca="1" si="5"/>
        <v>411.36</v>
      </c>
      <c r="J43" s="182">
        <f t="shared" ca="1" si="6"/>
        <v>158.88999999999999</v>
      </c>
      <c r="K43" s="182">
        <f t="shared" ca="1" si="7"/>
        <v>9.06</v>
      </c>
      <c r="L43" s="182">
        <f t="shared" ca="1" si="8"/>
        <v>0</v>
      </c>
      <c r="M43" s="183">
        <f t="shared" ca="1" si="9"/>
        <v>579.30999999999995</v>
      </c>
      <c r="N43" s="181">
        <f t="shared" ca="1" si="10"/>
        <v>424.99897947558304</v>
      </c>
      <c r="O43" s="182">
        <f t="shared" ca="1" si="11"/>
        <v>164.15812876525524</v>
      </c>
      <c r="P43" s="182">
        <f t="shared" ca="1" si="12"/>
        <v>9.3603917591617627</v>
      </c>
      <c r="Q43" s="182">
        <f t="shared" ca="1" si="13"/>
        <v>0</v>
      </c>
      <c r="R43" s="183">
        <f t="shared" ca="1" si="14"/>
        <v>598.51750000000004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608.51750000000004</v>
      </c>
      <c r="H44" s="184">
        <f t="shared" ca="1" si="2"/>
        <v>588.98408800000004</v>
      </c>
      <c r="I44" s="185">
        <f t="shared" ca="1" si="5"/>
        <v>421.03</v>
      </c>
      <c r="J44" s="182">
        <f t="shared" ca="1" si="6"/>
        <v>158.88999999999999</v>
      </c>
      <c r="K44" s="182">
        <f t="shared" ca="1" si="7"/>
        <v>9.06</v>
      </c>
      <c r="L44" s="182">
        <f t="shared" ca="1" si="8"/>
        <v>0</v>
      </c>
      <c r="M44" s="183">
        <f t="shared" ca="1" si="9"/>
        <v>588.9799999999999</v>
      </c>
      <c r="N44" s="181">
        <f t="shared" ca="1" si="10"/>
        <v>434.9963038218616</v>
      </c>
      <c r="O44" s="182">
        <f t="shared" ca="1" si="11"/>
        <v>164.16066008183643</v>
      </c>
      <c r="P44" s="182">
        <f t="shared" ca="1" si="12"/>
        <v>9.3605360963020843</v>
      </c>
      <c r="Q44" s="182">
        <f t="shared" ca="1" si="13"/>
        <v>0</v>
      </c>
      <c r="R44" s="183">
        <f t="shared" ca="1" si="14"/>
        <v>608.51750000000015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628.51750000000004</v>
      </c>
      <c r="H45" s="184">
        <f t="shared" ca="1" si="2"/>
        <v>608.34208799999999</v>
      </c>
      <c r="I45" s="185">
        <f t="shared" ca="1" si="5"/>
        <v>440.39</v>
      </c>
      <c r="J45" s="182">
        <f t="shared" ca="1" si="6"/>
        <v>158.88999999999999</v>
      </c>
      <c r="K45" s="182">
        <f t="shared" ca="1" si="7"/>
        <v>9.06</v>
      </c>
      <c r="L45" s="182">
        <f t="shared" ca="1" si="8"/>
        <v>0</v>
      </c>
      <c r="M45" s="183">
        <f t="shared" ca="1" si="9"/>
        <v>608.33999999999992</v>
      </c>
      <c r="N45" s="181">
        <f t="shared" ca="1" si="10"/>
        <v>454.9969126228753</v>
      </c>
      <c r="O45" s="182">
        <f t="shared" ca="1" si="11"/>
        <v>164.16008412236579</v>
      </c>
      <c r="P45" s="182">
        <f t="shared" ca="1" si="12"/>
        <v>9.3605032547588536</v>
      </c>
      <c r="Q45" s="182">
        <f t="shared" ca="1" si="13"/>
        <v>0</v>
      </c>
      <c r="R45" s="183">
        <f t="shared" ca="1" si="14"/>
        <v>628.51749999999993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638.51750000000004</v>
      </c>
      <c r="H46" s="184">
        <f t="shared" ca="1" si="2"/>
        <v>618.02108799999996</v>
      </c>
      <c r="I46" s="185">
        <f t="shared" ca="1" si="5"/>
        <v>450.07</v>
      </c>
      <c r="J46" s="182">
        <f t="shared" ca="1" si="6"/>
        <v>158.88999999999999</v>
      </c>
      <c r="K46" s="182">
        <f t="shared" ca="1" si="7"/>
        <v>9.06</v>
      </c>
      <c r="L46" s="182">
        <f t="shared" ca="1" si="8"/>
        <v>0</v>
      </c>
      <c r="M46" s="183">
        <f t="shared" ca="1" si="9"/>
        <v>618.02</v>
      </c>
      <c r="N46" s="181">
        <f t="shared" ca="1" si="10"/>
        <v>464.99720271997671</v>
      </c>
      <c r="O46" s="182">
        <f t="shared" ca="1" si="11"/>
        <v>164.15980967444418</v>
      </c>
      <c r="P46" s="182">
        <f t="shared" ca="1" si="12"/>
        <v>9.3604876055791095</v>
      </c>
      <c r="Q46" s="182">
        <f t="shared" ca="1" si="13"/>
        <v>0</v>
      </c>
      <c r="R46" s="183">
        <f t="shared" ca="1" si="14"/>
        <v>638.51750000000004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683.13656200000003</v>
      </c>
      <c r="H47" s="184">
        <f t="shared" ca="1" si="2"/>
        <v>661.20787800000005</v>
      </c>
      <c r="I47" s="185">
        <f t="shared" ca="1" si="5"/>
        <v>493.26</v>
      </c>
      <c r="J47" s="182">
        <f t="shared" ca="1" si="6"/>
        <v>158.88999999999999</v>
      </c>
      <c r="K47" s="182">
        <f t="shared" ca="1" si="7"/>
        <v>9.06</v>
      </c>
      <c r="L47" s="182">
        <f t="shared" ca="1" si="8"/>
        <v>0</v>
      </c>
      <c r="M47" s="183">
        <f t="shared" ca="1" si="9"/>
        <v>661.20999999999992</v>
      </c>
      <c r="N47" s="181">
        <f t="shared" ca="1" si="10"/>
        <v>509.61712704302721</v>
      </c>
      <c r="O47" s="182">
        <f t="shared" ca="1" si="11"/>
        <v>164.15899386908848</v>
      </c>
      <c r="P47" s="182">
        <f t="shared" ca="1" si="12"/>
        <v>9.3604410878843343</v>
      </c>
      <c r="Q47" s="182">
        <f t="shared" ca="1" si="13"/>
        <v>0</v>
      </c>
      <c r="R47" s="183">
        <f t="shared" ca="1" si="14"/>
        <v>683.13656199999991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683.13656200000003</v>
      </c>
      <c r="H48" s="184">
        <f t="shared" ca="1" si="2"/>
        <v>661.20787800000005</v>
      </c>
      <c r="I48" s="185">
        <f t="shared" ca="1" si="5"/>
        <v>493.26</v>
      </c>
      <c r="J48" s="182">
        <f t="shared" ca="1" si="6"/>
        <v>158.88999999999999</v>
      </c>
      <c r="K48" s="182">
        <f t="shared" ca="1" si="7"/>
        <v>9.06</v>
      </c>
      <c r="L48" s="182">
        <f t="shared" ca="1" si="8"/>
        <v>0</v>
      </c>
      <c r="M48" s="183">
        <f t="shared" ca="1" si="9"/>
        <v>661.20999999999992</v>
      </c>
      <c r="N48" s="181">
        <f t="shared" ca="1" si="10"/>
        <v>509.61712704302721</v>
      </c>
      <c r="O48" s="182">
        <f t="shared" ca="1" si="11"/>
        <v>164.15899386908848</v>
      </c>
      <c r="P48" s="182">
        <f t="shared" ca="1" si="12"/>
        <v>9.3604410878843343</v>
      </c>
      <c r="Q48" s="182">
        <f t="shared" ca="1" si="13"/>
        <v>0</v>
      </c>
      <c r="R48" s="183">
        <f t="shared" ca="1" si="14"/>
        <v>683.13656199999991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683.13656200000003</v>
      </c>
      <c r="H49" s="184">
        <f t="shared" ca="1" si="2"/>
        <v>661.20787800000005</v>
      </c>
      <c r="I49" s="185">
        <f t="shared" ca="1" si="5"/>
        <v>493.26</v>
      </c>
      <c r="J49" s="182">
        <f t="shared" ca="1" si="6"/>
        <v>158.88999999999999</v>
      </c>
      <c r="K49" s="182">
        <f t="shared" ca="1" si="7"/>
        <v>9.06</v>
      </c>
      <c r="L49" s="182">
        <f t="shared" ca="1" si="8"/>
        <v>0</v>
      </c>
      <c r="M49" s="183">
        <f t="shared" ca="1" si="9"/>
        <v>661.20999999999992</v>
      </c>
      <c r="N49" s="181">
        <f t="shared" ca="1" si="10"/>
        <v>509.61712704302721</v>
      </c>
      <c r="O49" s="182">
        <f t="shared" ca="1" si="11"/>
        <v>164.15899386908848</v>
      </c>
      <c r="P49" s="182">
        <f t="shared" ca="1" si="12"/>
        <v>9.3604410878843343</v>
      </c>
      <c r="Q49" s="182">
        <f t="shared" ca="1" si="13"/>
        <v>0</v>
      </c>
      <c r="R49" s="183">
        <f t="shared" ca="1" si="14"/>
        <v>683.13656199999991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683.13656200000003</v>
      </c>
      <c r="H50" s="184">
        <f t="shared" ca="1" si="2"/>
        <v>661.20787800000005</v>
      </c>
      <c r="I50" s="185">
        <f t="shared" ca="1" si="5"/>
        <v>493.26</v>
      </c>
      <c r="J50" s="182">
        <f t="shared" ca="1" si="6"/>
        <v>158.88999999999999</v>
      </c>
      <c r="K50" s="182">
        <f t="shared" ca="1" si="7"/>
        <v>9.06</v>
      </c>
      <c r="L50" s="182">
        <f t="shared" ca="1" si="8"/>
        <v>0</v>
      </c>
      <c r="M50" s="183">
        <f t="shared" ca="1" si="9"/>
        <v>661.20999999999992</v>
      </c>
      <c r="N50" s="181">
        <f t="shared" ca="1" si="10"/>
        <v>509.61712704302721</v>
      </c>
      <c r="O50" s="182">
        <f t="shared" ca="1" si="11"/>
        <v>164.15899386908848</v>
      </c>
      <c r="P50" s="182">
        <f t="shared" ca="1" si="12"/>
        <v>9.3604410878843343</v>
      </c>
      <c r="Q50" s="182">
        <f t="shared" ca="1" si="13"/>
        <v>0</v>
      </c>
      <c r="R50" s="183">
        <f t="shared" ca="1" si="14"/>
        <v>683.13656199999991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683.13656200000003</v>
      </c>
      <c r="H51" s="184">
        <f t="shared" ca="1" si="2"/>
        <v>661.20787800000005</v>
      </c>
      <c r="I51" s="185">
        <f t="shared" ca="1" si="5"/>
        <v>493.26</v>
      </c>
      <c r="J51" s="182">
        <f t="shared" ca="1" si="6"/>
        <v>158.88999999999999</v>
      </c>
      <c r="K51" s="182">
        <f t="shared" ca="1" si="7"/>
        <v>9.06</v>
      </c>
      <c r="L51" s="182">
        <f t="shared" ca="1" si="8"/>
        <v>0</v>
      </c>
      <c r="M51" s="183">
        <f t="shared" ca="1" si="9"/>
        <v>661.20999999999992</v>
      </c>
      <c r="N51" s="181">
        <f t="shared" ca="1" si="10"/>
        <v>509.61712704302721</v>
      </c>
      <c r="O51" s="182">
        <f t="shared" ca="1" si="11"/>
        <v>164.15899386908848</v>
      </c>
      <c r="P51" s="182">
        <f t="shared" ca="1" si="12"/>
        <v>9.3604410878843343</v>
      </c>
      <c r="Q51" s="182">
        <f t="shared" ca="1" si="13"/>
        <v>0</v>
      </c>
      <c r="R51" s="183">
        <f t="shared" ca="1" si="14"/>
        <v>683.13656199999991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683.13656200000003</v>
      </c>
      <c r="H52" s="184">
        <f t="shared" ca="1" si="2"/>
        <v>661.20787800000005</v>
      </c>
      <c r="I52" s="185">
        <f t="shared" ca="1" si="5"/>
        <v>493.26</v>
      </c>
      <c r="J52" s="182">
        <f t="shared" ca="1" si="6"/>
        <v>158.88999999999999</v>
      </c>
      <c r="K52" s="182">
        <f t="shared" ca="1" si="7"/>
        <v>9.06</v>
      </c>
      <c r="L52" s="182">
        <f t="shared" ca="1" si="8"/>
        <v>0</v>
      </c>
      <c r="M52" s="183">
        <f t="shared" ca="1" si="9"/>
        <v>661.20999999999992</v>
      </c>
      <c r="N52" s="181">
        <f t="shared" ca="1" si="10"/>
        <v>509.61712704302721</v>
      </c>
      <c r="O52" s="182">
        <f t="shared" ca="1" si="11"/>
        <v>164.15899386908848</v>
      </c>
      <c r="P52" s="182">
        <f t="shared" ca="1" si="12"/>
        <v>9.3604410878843343</v>
      </c>
      <c r="Q52" s="182">
        <f t="shared" ca="1" si="13"/>
        <v>0</v>
      </c>
      <c r="R52" s="183">
        <f t="shared" ca="1" si="14"/>
        <v>683.13656199999991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683.13656200000003</v>
      </c>
      <c r="H53" s="184">
        <f t="shared" ca="1" si="2"/>
        <v>661.20787800000005</v>
      </c>
      <c r="I53" s="185">
        <f t="shared" ca="1" si="5"/>
        <v>493.26</v>
      </c>
      <c r="J53" s="182">
        <f t="shared" ca="1" si="6"/>
        <v>158.88999999999999</v>
      </c>
      <c r="K53" s="182">
        <f t="shared" ca="1" si="7"/>
        <v>9.06</v>
      </c>
      <c r="L53" s="182">
        <f t="shared" ca="1" si="8"/>
        <v>0</v>
      </c>
      <c r="M53" s="183">
        <f t="shared" ca="1" si="9"/>
        <v>661.20999999999992</v>
      </c>
      <c r="N53" s="181">
        <f t="shared" ca="1" si="10"/>
        <v>509.61712704302721</v>
      </c>
      <c r="O53" s="182">
        <f t="shared" ca="1" si="11"/>
        <v>164.15899386908848</v>
      </c>
      <c r="P53" s="182">
        <f t="shared" ca="1" si="12"/>
        <v>9.3604410878843343</v>
      </c>
      <c r="Q53" s="182">
        <f t="shared" ca="1" si="13"/>
        <v>0</v>
      </c>
      <c r="R53" s="183">
        <f t="shared" ca="1" si="14"/>
        <v>683.13656199999991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683.13656200000003</v>
      </c>
      <c r="H54" s="184">
        <f t="shared" ca="1" si="2"/>
        <v>661.20787800000005</v>
      </c>
      <c r="I54" s="185">
        <f t="shared" ca="1" si="5"/>
        <v>493.26</v>
      </c>
      <c r="J54" s="182">
        <f t="shared" ca="1" si="6"/>
        <v>158.88999999999999</v>
      </c>
      <c r="K54" s="182">
        <f t="shared" ca="1" si="7"/>
        <v>9.06</v>
      </c>
      <c r="L54" s="182">
        <f t="shared" ca="1" si="8"/>
        <v>0</v>
      </c>
      <c r="M54" s="183">
        <f t="shared" ca="1" si="9"/>
        <v>661.20999999999992</v>
      </c>
      <c r="N54" s="181">
        <f t="shared" ca="1" si="10"/>
        <v>509.61712704302721</v>
      </c>
      <c r="O54" s="182">
        <f t="shared" ca="1" si="11"/>
        <v>164.15899386908848</v>
      </c>
      <c r="P54" s="182">
        <f t="shared" ca="1" si="12"/>
        <v>9.3604410878843343</v>
      </c>
      <c r="Q54" s="182">
        <f t="shared" ca="1" si="13"/>
        <v>0</v>
      </c>
      <c r="R54" s="183">
        <f t="shared" ca="1" si="14"/>
        <v>683.13656199999991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683.13656200000003</v>
      </c>
      <c r="H55" s="184">
        <f t="shared" ca="1" si="2"/>
        <v>661.20787800000005</v>
      </c>
      <c r="I55" s="185">
        <f t="shared" ca="1" si="5"/>
        <v>493.26</v>
      </c>
      <c r="J55" s="182">
        <f t="shared" ca="1" si="6"/>
        <v>158.88999999999999</v>
      </c>
      <c r="K55" s="182">
        <f t="shared" ca="1" si="7"/>
        <v>9.06</v>
      </c>
      <c r="L55" s="182">
        <f t="shared" ca="1" si="8"/>
        <v>0</v>
      </c>
      <c r="M55" s="183">
        <f t="shared" ca="1" si="9"/>
        <v>661.20999999999992</v>
      </c>
      <c r="N55" s="181">
        <f t="shared" ca="1" si="10"/>
        <v>509.61712704302721</v>
      </c>
      <c r="O55" s="182">
        <f t="shared" ca="1" si="11"/>
        <v>164.15899386908848</v>
      </c>
      <c r="P55" s="182">
        <f t="shared" ca="1" si="12"/>
        <v>9.3604410878843343</v>
      </c>
      <c r="Q55" s="182">
        <f t="shared" ca="1" si="13"/>
        <v>0</v>
      </c>
      <c r="R55" s="183">
        <f t="shared" ca="1" si="14"/>
        <v>683.13656199999991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683.13656200000003</v>
      </c>
      <c r="H56" s="184">
        <f t="shared" ca="1" si="2"/>
        <v>661.20787800000005</v>
      </c>
      <c r="I56" s="185">
        <f t="shared" ca="1" si="5"/>
        <v>493.26</v>
      </c>
      <c r="J56" s="182">
        <f t="shared" ca="1" si="6"/>
        <v>158.88999999999999</v>
      </c>
      <c r="K56" s="182">
        <f t="shared" ca="1" si="7"/>
        <v>9.06</v>
      </c>
      <c r="L56" s="182">
        <f t="shared" ca="1" si="8"/>
        <v>0</v>
      </c>
      <c r="M56" s="183">
        <f t="shared" ca="1" si="9"/>
        <v>661.20999999999992</v>
      </c>
      <c r="N56" s="181">
        <f t="shared" ca="1" si="10"/>
        <v>509.61712704302721</v>
      </c>
      <c r="O56" s="182">
        <f t="shared" ca="1" si="11"/>
        <v>164.15899386908848</v>
      </c>
      <c r="P56" s="182">
        <f t="shared" ca="1" si="12"/>
        <v>9.3604410878843343</v>
      </c>
      <c r="Q56" s="182">
        <f t="shared" ca="1" si="13"/>
        <v>0</v>
      </c>
      <c r="R56" s="183">
        <f t="shared" ca="1" si="14"/>
        <v>683.13656199999991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683.13656200000003</v>
      </c>
      <c r="H57" s="184">
        <f t="shared" ca="1" si="2"/>
        <v>661.20787800000005</v>
      </c>
      <c r="I57" s="185">
        <f t="shared" ca="1" si="5"/>
        <v>493.26</v>
      </c>
      <c r="J57" s="182">
        <f t="shared" ca="1" si="6"/>
        <v>158.88999999999999</v>
      </c>
      <c r="K57" s="182">
        <f t="shared" ca="1" si="7"/>
        <v>9.06</v>
      </c>
      <c r="L57" s="182">
        <f t="shared" ca="1" si="8"/>
        <v>0</v>
      </c>
      <c r="M57" s="183">
        <f t="shared" ca="1" si="9"/>
        <v>661.20999999999992</v>
      </c>
      <c r="N57" s="181">
        <f t="shared" ca="1" si="10"/>
        <v>509.61712704302721</v>
      </c>
      <c r="O57" s="182">
        <f t="shared" ca="1" si="11"/>
        <v>164.15899386908848</v>
      </c>
      <c r="P57" s="182">
        <f t="shared" ca="1" si="12"/>
        <v>9.3604410878843343</v>
      </c>
      <c r="Q57" s="182">
        <f t="shared" ca="1" si="13"/>
        <v>0</v>
      </c>
      <c r="R57" s="183">
        <f t="shared" ca="1" si="14"/>
        <v>683.13656199999991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683.13656200000003</v>
      </c>
      <c r="H58" s="184">
        <f t="shared" ca="1" si="2"/>
        <v>661.20787800000005</v>
      </c>
      <c r="I58" s="185">
        <f t="shared" ca="1" si="5"/>
        <v>493.26</v>
      </c>
      <c r="J58" s="182">
        <f t="shared" ca="1" si="6"/>
        <v>158.88999999999999</v>
      </c>
      <c r="K58" s="182">
        <f t="shared" ca="1" si="7"/>
        <v>9.06</v>
      </c>
      <c r="L58" s="182">
        <f t="shared" ca="1" si="8"/>
        <v>0</v>
      </c>
      <c r="M58" s="183">
        <f t="shared" ca="1" si="9"/>
        <v>661.20999999999992</v>
      </c>
      <c r="N58" s="181">
        <f t="shared" ca="1" si="10"/>
        <v>509.61712704302721</v>
      </c>
      <c r="O58" s="182">
        <f t="shared" ca="1" si="11"/>
        <v>164.15899386908848</v>
      </c>
      <c r="P58" s="182">
        <f t="shared" ca="1" si="12"/>
        <v>9.3604410878843343</v>
      </c>
      <c r="Q58" s="182">
        <f t="shared" ca="1" si="13"/>
        <v>0</v>
      </c>
      <c r="R58" s="183">
        <f t="shared" ca="1" si="14"/>
        <v>683.13656199999991</v>
      </c>
      <c r="W58" s="46"/>
      <c r="X58" s="46">
        <v>58</v>
      </c>
    </row>
    <row r="59" spans="1:24">
      <c r="A59" s="61" t="s">
        <v>101</v>
      </c>
      <c r="B59" s="176">
        <f t="shared" ca="1" si="3"/>
        <v>341.57199900000001</v>
      </c>
      <c r="C59" s="181">
        <f t="shared" ca="1" si="15"/>
        <v>254.81271125399999</v>
      </c>
      <c r="D59" s="182">
        <f t="shared" ca="1" si="15"/>
        <v>82.079751359700026</v>
      </c>
      <c r="E59" s="182">
        <f t="shared" ca="1" si="15"/>
        <v>4.6795363863000006</v>
      </c>
      <c r="F59" s="183">
        <f t="shared" ca="1" si="15"/>
        <v>0</v>
      </c>
      <c r="G59" s="184">
        <f t="shared" ca="1" si="1"/>
        <v>341.57199900000001</v>
      </c>
      <c r="H59" s="184">
        <f t="shared" ca="1" si="2"/>
        <v>330.60753799999998</v>
      </c>
      <c r="I59" s="185">
        <f t="shared" ca="1" si="5"/>
        <v>246.63</v>
      </c>
      <c r="J59" s="182">
        <f t="shared" ca="1" si="6"/>
        <v>79.45</v>
      </c>
      <c r="K59" s="182">
        <f t="shared" ca="1" si="7"/>
        <v>4.53</v>
      </c>
      <c r="L59" s="182">
        <f t="shared" ca="1" si="8"/>
        <v>0</v>
      </c>
      <c r="M59" s="183">
        <f t="shared" ca="1" si="9"/>
        <v>330.60999999999996</v>
      </c>
      <c r="N59" s="181">
        <f t="shared" ca="1" si="10"/>
        <v>254.80748348014271</v>
      </c>
      <c r="O59" s="182">
        <f t="shared" ca="1" si="11"/>
        <v>82.08431481367775</v>
      </c>
      <c r="P59" s="182">
        <f t="shared" ca="1" si="12"/>
        <v>4.6802007061794857</v>
      </c>
      <c r="Q59" s="182">
        <f t="shared" ca="1" si="13"/>
        <v>0</v>
      </c>
      <c r="R59" s="183">
        <f t="shared" ca="1" si="14"/>
        <v>341.57199899999995</v>
      </c>
      <c r="W59" s="46"/>
      <c r="X59" s="46">
        <v>59</v>
      </c>
    </row>
    <row r="60" spans="1:24">
      <c r="A60" s="61" t="s">
        <v>102</v>
      </c>
      <c r="B60" s="176">
        <f t="shared" ca="1" si="3"/>
        <v>341.57199900000001</v>
      </c>
      <c r="C60" s="181">
        <f t="shared" ca="1" si="15"/>
        <v>254.81271125399999</v>
      </c>
      <c r="D60" s="182">
        <f t="shared" ca="1" si="15"/>
        <v>82.079751359700026</v>
      </c>
      <c r="E60" s="182">
        <f t="shared" ca="1" si="15"/>
        <v>4.6795363863000006</v>
      </c>
      <c r="F60" s="183">
        <f t="shared" ca="1" si="15"/>
        <v>0</v>
      </c>
      <c r="G60" s="184">
        <f t="shared" ca="1" si="1"/>
        <v>341.57199900000001</v>
      </c>
      <c r="H60" s="184">
        <f t="shared" ca="1" si="2"/>
        <v>330.60753799999998</v>
      </c>
      <c r="I60" s="185">
        <f t="shared" ca="1" si="5"/>
        <v>246.63</v>
      </c>
      <c r="J60" s="182">
        <f t="shared" ca="1" si="6"/>
        <v>79.45</v>
      </c>
      <c r="K60" s="182">
        <f t="shared" ca="1" si="7"/>
        <v>4.53</v>
      </c>
      <c r="L60" s="182">
        <f t="shared" ca="1" si="8"/>
        <v>0</v>
      </c>
      <c r="M60" s="183">
        <f t="shared" ca="1" si="9"/>
        <v>330.60999999999996</v>
      </c>
      <c r="N60" s="181">
        <f t="shared" ca="1" si="10"/>
        <v>254.80748348014271</v>
      </c>
      <c r="O60" s="182">
        <f t="shared" ca="1" si="11"/>
        <v>82.08431481367775</v>
      </c>
      <c r="P60" s="182">
        <f t="shared" ca="1" si="12"/>
        <v>4.6802007061794857</v>
      </c>
      <c r="Q60" s="182">
        <f t="shared" ca="1" si="13"/>
        <v>0</v>
      </c>
      <c r="R60" s="183">
        <f t="shared" ca="1" si="14"/>
        <v>341.57199899999995</v>
      </c>
      <c r="W60" s="46"/>
      <c r="X60" s="46">
        <v>60</v>
      </c>
    </row>
    <row r="61" spans="1:24">
      <c r="A61" s="61" t="s">
        <v>103</v>
      </c>
      <c r="B61" s="176">
        <f t="shared" ca="1" si="3"/>
        <v>341.57199900000001</v>
      </c>
      <c r="C61" s="181">
        <f t="shared" ca="1" si="15"/>
        <v>254.81271125399999</v>
      </c>
      <c r="D61" s="182">
        <f t="shared" ca="1" si="15"/>
        <v>82.079751359700026</v>
      </c>
      <c r="E61" s="182">
        <f t="shared" ca="1" si="15"/>
        <v>4.6795363863000006</v>
      </c>
      <c r="F61" s="183">
        <f t="shared" ca="1" si="15"/>
        <v>0</v>
      </c>
      <c r="G61" s="184">
        <f t="shared" ca="1" si="1"/>
        <v>341.57199900000001</v>
      </c>
      <c r="H61" s="184">
        <f t="shared" ca="1" si="2"/>
        <v>330.60753799999998</v>
      </c>
      <c r="I61" s="185">
        <f t="shared" ca="1" si="5"/>
        <v>246.63</v>
      </c>
      <c r="J61" s="182">
        <f t="shared" ca="1" si="6"/>
        <v>79.45</v>
      </c>
      <c r="K61" s="182">
        <f t="shared" ca="1" si="7"/>
        <v>4.53</v>
      </c>
      <c r="L61" s="182">
        <f t="shared" ca="1" si="8"/>
        <v>0</v>
      </c>
      <c r="M61" s="183">
        <f t="shared" ca="1" si="9"/>
        <v>330.60999999999996</v>
      </c>
      <c r="N61" s="181">
        <f t="shared" ca="1" si="10"/>
        <v>254.80748348014271</v>
      </c>
      <c r="O61" s="182">
        <f t="shared" ca="1" si="11"/>
        <v>82.08431481367775</v>
      </c>
      <c r="P61" s="182">
        <f t="shared" ca="1" si="12"/>
        <v>4.6802007061794857</v>
      </c>
      <c r="Q61" s="182">
        <f t="shared" ca="1" si="13"/>
        <v>0</v>
      </c>
      <c r="R61" s="183">
        <f t="shared" ca="1" si="14"/>
        <v>341.57199899999995</v>
      </c>
      <c r="W61" s="46"/>
      <c r="X61" s="46">
        <v>61</v>
      </c>
    </row>
    <row r="62" spans="1:24">
      <c r="A62" s="61" t="s">
        <v>104</v>
      </c>
      <c r="B62" s="176">
        <f t="shared" ca="1" si="3"/>
        <v>341.57199900000001</v>
      </c>
      <c r="C62" s="181">
        <f t="shared" ca="1" si="15"/>
        <v>254.81271125399999</v>
      </c>
      <c r="D62" s="182">
        <f t="shared" ca="1" si="15"/>
        <v>82.079751359700026</v>
      </c>
      <c r="E62" s="182">
        <f t="shared" ca="1" si="15"/>
        <v>4.6795363863000006</v>
      </c>
      <c r="F62" s="183">
        <f t="shared" ca="1" si="15"/>
        <v>0</v>
      </c>
      <c r="G62" s="184">
        <f t="shared" ca="1" si="1"/>
        <v>341.57199900000001</v>
      </c>
      <c r="H62" s="184">
        <f t="shared" ca="1" si="2"/>
        <v>330.60753799999998</v>
      </c>
      <c r="I62" s="185">
        <f t="shared" ca="1" si="5"/>
        <v>246.63</v>
      </c>
      <c r="J62" s="182">
        <f t="shared" ca="1" si="6"/>
        <v>79.45</v>
      </c>
      <c r="K62" s="182">
        <f t="shared" ca="1" si="7"/>
        <v>4.53</v>
      </c>
      <c r="L62" s="182">
        <f t="shared" ca="1" si="8"/>
        <v>0</v>
      </c>
      <c r="M62" s="183">
        <f t="shared" ca="1" si="9"/>
        <v>330.60999999999996</v>
      </c>
      <c r="N62" s="181">
        <f t="shared" ca="1" si="10"/>
        <v>254.80748348014271</v>
      </c>
      <c r="O62" s="182">
        <f t="shared" ca="1" si="11"/>
        <v>82.08431481367775</v>
      </c>
      <c r="P62" s="182">
        <f t="shared" ca="1" si="12"/>
        <v>4.6802007061794857</v>
      </c>
      <c r="Q62" s="182">
        <f t="shared" ca="1" si="13"/>
        <v>0</v>
      </c>
      <c r="R62" s="183">
        <f t="shared" ca="1" si="14"/>
        <v>341.57199899999995</v>
      </c>
      <c r="W62" s="46"/>
      <c r="X62" s="46">
        <v>62</v>
      </c>
    </row>
    <row r="63" spans="1:24">
      <c r="A63" s="61" t="s">
        <v>105</v>
      </c>
      <c r="B63" s="176">
        <f t="shared" ca="1" si="3"/>
        <v>341.57199900000001</v>
      </c>
      <c r="C63" s="181">
        <f t="shared" ca="1" si="15"/>
        <v>254.81271125399999</v>
      </c>
      <c r="D63" s="182">
        <f t="shared" ca="1" si="15"/>
        <v>82.079751359700026</v>
      </c>
      <c r="E63" s="182">
        <f t="shared" ca="1" si="15"/>
        <v>4.6795363863000006</v>
      </c>
      <c r="F63" s="183">
        <f t="shared" ca="1" si="15"/>
        <v>0</v>
      </c>
      <c r="G63" s="184">
        <f t="shared" ca="1" si="1"/>
        <v>341.57199900000001</v>
      </c>
      <c r="H63" s="184">
        <f t="shared" ca="1" si="2"/>
        <v>330.60753799999998</v>
      </c>
      <c r="I63" s="185">
        <f t="shared" ca="1" si="5"/>
        <v>246.63</v>
      </c>
      <c r="J63" s="182">
        <f t="shared" ca="1" si="6"/>
        <v>79.45</v>
      </c>
      <c r="K63" s="182">
        <f t="shared" ca="1" si="7"/>
        <v>4.53</v>
      </c>
      <c r="L63" s="182">
        <f t="shared" ca="1" si="8"/>
        <v>0</v>
      </c>
      <c r="M63" s="183">
        <f t="shared" ca="1" si="9"/>
        <v>330.60999999999996</v>
      </c>
      <c r="N63" s="181">
        <f t="shared" ca="1" si="10"/>
        <v>254.80748348014271</v>
      </c>
      <c r="O63" s="182">
        <f t="shared" ca="1" si="11"/>
        <v>82.08431481367775</v>
      </c>
      <c r="P63" s="182">
        <f t="shared" ca="1" si="12"/>
        <v>4.6802007061794857</v>
      </c>
      <c r="Q63" s="182">
        <f t="shared" ca="1" si="13"/>
        <v>0</v>
      </c>
      <c r="R63" s="183">
        <f t="shared" ca="1" si="14"/>
        <v>341.57199899999995</v>
      </c>
      <c r="W63" s="46"/>
      <c r="X63" s="46">
        <v>63</v>
      </c>
    </row>
    <row r="64" spans="1:24">
      <c r="A64" s="61" t="s">
        <v>106</v>
      </c>
      <c r="B64" s="176">
        <f t="shared" ca="1" si="3"/>
        <v>341.57199900000001</v>
      </c>
      <c r="C64" s="181">
        <f t="shared" ca="1" si="15"/>
        <v>254.81271125399999</v>
      </c>
      <c r="D64" s="182">
        <f t="shared" ca="1" si="15"/>
        <v>82.079751359700026</v>
      </c>
      <c r="E64" s="182">
        <f t="shared" ca="1" si="15"/>
        <v>4.6795363863000006</v>
      </c>
      <c r="F64" s="183">
        <f t="shared" ca="1" si="15"/>
        <v>0</v>
      </c>
      <c r="G64" s="184">
        <f t="shared" ca="1" si="1"/>
        <v>341.57199900000001</v>
      </c>
      <c r="H64" s="184">
        <f t="shared" ca="1" si="2"/>
        <v>330.60753799999998</v>
      </c>
      <c r="I64" s="185">
        <f t="shared" ca="1" si="5"/>
        <v>246.63</v>
      </c>
      <c r="J64" s="182">
        <f t="shared" ca="1" si="6"/>
        <v>79.45</v>
      </c>
      <c r="K64" s="182">
        <f t="shared" ca="1" si="7"/>
        <v>4.53</v>
      </c>
      <c r="L64" s="182">
        <f t="shared" ca="1" si="8"/>
        <v>0</v>
      </c>
      <c r="M64" s="183">
        <f t="shared" ca="1" si="9"/>
        <v>330.60999999999996</v>
      </c>
      <c r="N64" s="181">
        <f t="shared" ca="1" si="10"/>
        <v>254.80748348014271</v>
      </c>
      <c r="O64" s="182">
        <f t="shared" ca="1" si="11"/>
        <v>82.08431481367775</v>
      </c>
      <c r="P64" s="182">
        <f t="shared" ca="1" si="12"/>
        <v>4.6802007061794857</v>
      </c>
      <c r="Q64" s="182">
        <f t="shared" ca="1" si="13"/>
        <v>0</v>
      </c>
      <c r="R64" s="183">
        <f t="shared" ca="1" si="14"/>
        <v>341.57199899999995</v>
      </c>
      <c r="W64" s="46"/>
      <c r="X64" s="46">
        <v>64</v>
      </c>
    </row>
    <row r="65" spans="1:24">
      <c r="A65" s="61" t="s">
        <v>107</v>
      </c>
      <c r="B65" s="176">
        <f t="shared" ca="1" si="3"/>
        <v>378.74949900000001</v>
      </c>
      <c r="C65" s="181">
        <f t="shared" ca="1" si="15"/>
        <v>282.54712625399998</v>
      </c>
      <c r="D65" s="182">
        <f t="shared" ca="1" si="15"/>
        <v>91.013504609700007</v>
      </c>
      <c r="E65" s="182">
        <f t="shared" ca="1" si="15"/>
        <v>5.1888681363</v>
      </c>
      <c r="F65" s="183">
        <f t="shared" ca="1" si="15"/>
        <v>0</v>
      </c>
      <c r="G65" s="184">
        <f t="shared" ca="1" si="1"/>
        <v>372.729828</v>
      </c>
      <c r="H65" s="184">
        <f t="shared" ca="1" si="2"/>
        <v>360.76520099999999</v>
      </c>
      <c r="I65" s="185">
        <f t="shared" ca="1" si="5"/>
        <v>269.14</v>
      </c>
      <c r="J65" s="182">
        <f t="shared" ca="1" si="6"/>
        <v>86.69</v>
      </c>
      <c r="K65" s="182">
        <f t="shared" ca="1" si="7"/>
        <v>4.9400000000000004</v>
      </c>
      <c r="L65" s="182">
        <f t="shared" ca="1" si="8"/>
        <v>0</v>
      </c>
      <c r="M65" s="183">
        <f t="shared" ca="1" si="9"/>
        <v>360.77</v>
      </c>
      <c r="N65" s="181">
        <f t="shared" ca="1" si="10"/>
        <v>278.06221666967878</v>
      </c>
      <c r="O65" s="182">
        <f t="shared" ca="1" si="11"/>
        <v>89.563846188208558</v>
      </c>
      <c r="P65" s="182">
        <f t="shared" ca="1" si="12"/>
        <v>5.1037651421127048</v>
      </c>
      <c r="Q65" s="182">
        <f t="shared" ca="1" si="13"/>
        <v>0</v>
      </c>
      <c r="R65" s="183">
        <f t="shared" ca="1" si="14"/>
        <v>372.72982800000005</v>
      </c>
      <c r="W65" s="46"/>
      <c r="X65" s="46">
        <v>65</v>
      </c>
    </row>
    <row r="66" spans="1:24">
      <c r="A66" s="61" t="s">
        <v>108</v>
      </c>
      <c r="B66" s="176">
        <f t="shared" ca="1" si="3"/>
        <v>378.74949900000001</v>
      </c>
      <c r="C66" s="181">
        <f t="shared" ca="1" si="15"/>
        <v>282.54712625399998</v>
      </c>
      <c r="D66" s="182">
        <f t="shared" ca="1" si="15"/>
        <v>91.013504609700007</v>
      </c>
      <c r="E66" s="182">
        <f t="shared" ca="1" si="15"/>
        <v>5.1888681363</v>
      </c>
      <c r="F66" s="183">
        <f t="shared" ca="1" si="15"/>
        <v>0</v>
      </c>
      <c r="G66" s="184">
        <f t="shared" ca="1" si="1"/>
        <v>378.74949900000001</v>
      </c>
      <c r="H66" s="184">
        <f t="shared" ca="1" si="2"/>
        <v>366.59163999999998</v>
      </c>
      <c r="I66" s="185">
        <f t="shared" ca="1" si="5"/>
        <v>273.48</v>
      </c>
      <c r="J66" s="182">
        <f t="shared" ca="1" si="6"/>
        <v>88.09</v>
      </c>
      <c r="K66" s="182">
        <f t="shared" ca="1" si="7"/>
        <v>5.0199999999999996</v>
      </c>
      <c r="L66" s="182">
        <f t="shared" ca="1" si="8"/>
        <v>0</v>
      </c>
      <c r="M66" s="183">
        <f t="shared" ca="1" si="9"/>
        <v>366.59000000000003</v>
      </c>
      <c r="N66" s="181">
        <f t="shared" ca="1" si="10"/>
        <v>282.55111428713275</v>
      </c>
      <c r="O66" s="182">
        <f t="shared" ca="1" si="11"/>
        <v>91.011875301863128</v>
      </c>
      <c r="P66" s="182">
        <f t="shared" ca="1" si="12"/>
        <v>5.1865094110041188</v>
      </c>
      <c r="Q66" s="182">
        <f t="shared" ca="1" si="13"/>
        <v>0</v>
      </c>
      <c r="R66" s="183">
        <f t="shared" ca="1" si="14"/>
        <v>378.74949900000001</v>
      </c>
      <c r="W66" s="46"/>
      <c r="X66" s="46">
        <v>66</v>
      </c>
    </row>
    <row r="67" spans="1:24">
      <c r="A67" s="61" t="s">
        <v>109</v>
      </c>
      <c r="B67" s="176">
        <f t="shared" ca="1" si="3"/>
        <v>397.33824900000002</v>
      </c>
      <c r="C67" s="181">
        <f t="shared" ca="1" si="15"/>
        <v>296.41433375399998</v>
      </c>
      <c r="D67" s="182">
        <f t="shared" ca="1" si="15"/>
        <v>95.480381234700019</v>
      </c>
      <c r="E67" s="182">
        <f t="shared" ca="1" si="15"/>
        <v>5.4435340113000006</v>
      </c>
      <c r="F67" s="183">
        <f t="shared" ca="1" si="15"/>
        <v>0</v>
      </c>
      <c r="G67" s="184">
        <f t="shared" ref="G67:G98" ca="1" si="16">INDIRECT("ISGS_exbus!" &amp; $V$3 &amp; X67)</f>
        <v>395.83333199999998</v>
      </c>
      <c r="H67" s="184">
        <f t="shared" ref="H67:H98" ca="1" si="17">INDIRECT("ISGS_Delhi_pp!" &amp; $V$3 &amp; X67)</f>
        <v>383.12708199999997</v>
      </c>
      <c r="I67" s="185">
        <f t="shared" ca="1" si="5"/>
        <v>285.82</v>
      </c>
      <c r="J67" s="182">
        <f t="shared" ca="1" si="6"/>
        <v>92.07</v>
      </c>
      <c r="K67" s="182">
        <f t="shared" ca="1" si="7"/>
        <v>5.25</v>
      </c>
      <c r="L67" s="182">
        <f t="shared" ca="1" si="8"/>
        <v>0</v>
      </c>
      <c r="M67" s="183">
        <f t="shared" ca="1" si="9"/>
        <v>383.14</v>
      </c>
      <c r="N67" s="181">
        <f t="shared" ca="1" si="10"/>
        <v>295.28914483541263</v>
      </c>
      <c r="O67" s="182">
        <f t="shared" ca="1" si="11"/>
        <v>95.120255982773912</v>
      </c>
      <c r="P67" s="182">
        <f t="shared" ca="1" si="12"/>
        <v>5.4239311818134368</v>
      </c>
      <c r="Q67" s="182">
        <f t="shared" ca="1" si="13"/>
        <v>0</v>
      </c>
      <c r="R67" s="183">
        <f t="shared" ca="1" si="14"/>
        <v>395.83333199999998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397.33824900000002</v>
      </c>
      <c r="C68" s="181">
        <f t="shared" ref="C68:F98" ca="1" si="19">$B68*C$1/100</f>
        <v>296.41433375399998</v>
      </c>
      <c r="D68" s="182">
        <f t="shared" ca="1" si="19"/>
        <v>95.480381234700019</v>
      </c>
      <c r="E68" s="182">
        <f t="shared" ca="1" si="19"/>
        <v>5.4435340113000006</v>
      </c>
      <c r="F68" s="183">
        <f t="shared" ca="1" si="19"/>
        <v>0</v>
      </c>
      <c r="G68" s="184">
        <f t="shared" ca="1" si="16"/>
        <v>397.33824900000002</v>
      </c>
      <c r="H68" s="184">
        <f t="shared" ca="1" si="17"/>
        <v>384.58369099999999</v>
      </c>
      <c r="I68" s="185">
        <f t="shared" ref="I68:I98" ca="1" si="20">INDIRECT("BRPL_EOD!" &amp; $V$3 &amp; X68)</f>
        <v>286.89999999999998</v>
      </c>
      <c r="J68" s="182">
        <f t="shared" ref="J68:J98" ca="1" si="21">INDIRECT("BYPL_EOD!" &amp; $V$3 &amp; X68)</f>
        <v>92.41</v>
      </c>
      <c r="K68" s="182">
        <f t="shared" ref="K68:K98" ca="1" si="22">INDIRECT("TPDDL_EOD!" &amp; $V$3 &amp; X68)</f>
        <v>5.27</v>
      </c>
      <c r="L68" s="182">
        <f t="shared" ref="L68:L98" ca="1" si="23">INDIRECT("NDMC_EOD!" &amp; $V$3 &amp; X68)</f>
        <v>0</v>
      </c>
      <c r="M68" s="183">
        <f t="shared" ref="M68:M98" ca="1" si="24">SUM(I68:L68)</f>
        <v>384.57999999999993</v>
      </c>
      <c r="N68" s="181">
        <f t="shared" ref="N68:N98" ca="1" si="25">INDIRECT("BRPL_ISGS_exbus!" &amp; $V$3 &amp; X68)</f>
        <v>296.41776389333813</v>
      </c>
      <c r="O68" s="182">
        <f t="shared" ref="O68:O98" ca="1" si="26">INDIRECT("BYPL_ISGS_exbus!" &amp; $V$3 &amp; X68)</f>
        <v>95.475655494539495</v>
      </c>
      <c r="P68" s="182">
        <f t="shared" ref="P68:P98" ca="1" si="27">INDIRECT("TPDDL_ISGS_exbus!" &amp; $V$3 &amp; X68)</f>
        <v>5.444829612122315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397.33824899999996</v>
      </c>
      <c r="W68" s="46"/>
      <c r="X68" s="46">
        <v>68</v>
      </c>
    </row>
    <row r="69" spans="1:24">
      <c r="A69" s="61" t="s">
        <v>111</v>
      </c>
      <c r="B69" s="176">
        <f t="shared" ca="1" si="18"/>
        <v>415.92699900000002</v>
      </c>
      <c r="C69" s="181">
        <f t="shared" ca="1" si="19"/>
        <v>310.28154125399999</v>
      </c>
      <c r="D69" s="182">
        <f t="shared" ca="1" si="19"/>
        <v>99.947257859700017</v>
      </c>
      <c r="E69" s="182">
        <f t="shared" ca="1" si="19"/>
        <v>5.6981998863000012</v>
      </c>
      <c r="F69" s="183">
        <f t="shared" ca="1" si="19"/>
        <v>0</v>
      </c>
      <c r="G69" s="184">
        <f t="shared" ca="1" si="16"/>
        <v>414.42208199999999</v>
      </c>
      <c r="H69" s="184">
        <f t="shared" ca="1" si="17"/>
        <v>401.11913299999998</v>
      </c>
      <c r="I69" s="185">
        <f t="shared" ca="1" si="20"/>
        <v>299.23</v>
      </c>
      <c r="J69" s="182">
        <f t="shared" ca="1" si="21"/>
        <v>96.39</v>
      </c>
      <c r="K69" s="182">
        <f t="shared" ca="1" si="22"/>
        <v>5.5</v>
      </c>
      <c r="L69" s="182">
        <f t="shared" ca="1" si="23"/>
        <v>0</v>
      </c>
      <c r="M69" s="183">
        <f t="shared" ca="1" si="24"/>
        <v>401.12</v>
      </c>
      <c r="N69" s="181">
        <f t="shared" ca="1" si="25"/>
        <v>309.15317011582567</v>
      </c>
      <c r="O69" s="182">
        <f t="shared" ca="1" si="26"/>
        <v>99.586518956870762</v>
      </c>
      <c r="P69" s="182">
        <f t="shared" ca="1" si="27"/>
        <v>5.6823929273035496</v>
      </c>
      <c r="Q69" s="182">
        <f t="shared" ca="1" si="28"/>
        <v>0</v>
      </c>
      <c r="R69" s="183">
        <f t="shared" ca="1" si="29"/>
        <v>414.42208199999999</v>
      </c>
      <c r="W69" s="46"/>
      <c r="X69" s="46">
        <v>69</v>
      </c>
    </row>
    <row r="70" spans="1:24">
      <c r="A70" s="61" t="s">
        <v>112</v>
      </c>
      <c r="B70" s="176">
        <f t="shared" ca="1" si="18"/>
        <v>415.92699900000002</v>
      </c>
      <c r="C70" s="181">
        <f t="shared" ca="1" si="19"/>
        <v>310.28154125399999</v>
      </c>
      <c r="D70" s="182">
        <f t="shared" ca="1" si="19"/>
        <v>99.947257859700017</v>
      </c>
      <c r="E70" s="182">
        <f t="shared" ca="1" si="19"/>
        <v>5.6981998863000012</v>
      </c>
      <c r="F70" s="183">
        <f t="shared" ca="1" si="19"/>
        <v>0</v>
      </c>
      <c r="G70" s="184">
        <f t="shared" ca="1" si="16"/>
        <v>415.92699900000002</v>
      </c>
      <c r="H70" s="184">
        <f t="shared" ca="1" si="17"/>
        <v>402.57574199999999</v>
      </c>
      <c r="I70" s="185">
        <f t="shared" ca="1" si="20"/>
        <v>300.32</v>
      </c>
      <c r="J70" s="182">
        <f t="shared" ca="1" si="21"/>
        <v>96.74</v>
      </c>
      <c r="K70" s="182">
        <f t="shared" ca="1" si="22"/>
        <v>5.52</v>
      </c>
      <c r="L70" s="182">
        <f t="shared" ca="1" si="23"/>
        <v>0</v>
      </c>
      <c r="M70" s="183">
        <f t="shared" ca="1" si="24"/>
        <v>402.58</v>
      </c>
      <c r="N70" s="181">
        <f t="shared" ca="1" si="25"/>
        <v>310.27670609488797</v>
      </c>
      <c r="O70" s="182">
        <f t="shared" ca="1" si="26"/>
        <v>99.947284721695056</v>
      </c>
      <c r="P70" s="182">
        <f t="shared" ca="1" si="27"/>
        <v>5.7030081834169595</v>
      </c>
      <c r="Q70" s="182">
        <f t="shared" ca="1" si="28"/>
        <v>0</v>
      </c>
      <c r="R70" s="183">
        <f t="shared" ca="1" si="29"/>
        <v>415.92699899999997</v>
      </c>
      <c r="W70" s="46"/>
      <c r="X70" s="46">
        <v>70</v>
      </c>
    </row>
    <row r="71" spans="1:24">
      <c r="A71" s="61" t="s">
        <v>113</v>
      </c>
      <c r="B71" s="176">
        <f t="shared" ca="1" si="18"/>
        <v>434.51574900000003</v>
      </c>
      <c r="C71" s="181">
        <f t="shared" ca="1" si="19"/>
        <v>324.148748754</v>
      </c>
      <c r="D71" s="182">
        <f t="shared" ca="1" si="19"/>
        <v>104.41413448470003</v>
      </c>
      <c r="E71" s="182">
        <f t="shared" ca="1" si="19"/>
        <v>5.9528657613000009</v>
      </c>
      <c r="F71" s="183">
        <f t="shared" ca="1" si="19"/>
        <v>0</v>
      </c>
      <c r="G71" s="184">
        <f t="shared" ca="1" si="16"/>
        <v>433.01083299999999</v>
      </c>
      <c r="H71" s="184">
        <f t="shared" ca="1" si="17"/>
        <v>419.11118499999998</v>
      </c>
      <c r="I71" s="185">
        <f t="shared" ca="1" si="20"/>
        <v>312.64999999999998</v>
      </c>
      <c r="J71" s="182">
        <f t="shared" ca="1" si="21"/>
        <v>100.72</v>
      </c>
      <c r="K71" s="182">
        <f t="shared" ca="1" si="22"/>
        <v>5.74</v>
      </c>
      <c r="L71" s="182">
        <f t="shared" ca="1" si="23"/>
        <v>0</v>
      </c>
      <c r="M71" s="183">
        <f t="shared" ca="1" si="24"/>
        <v>419.11</v>
      </c>
      <c r="N71" s="181">
        <f t="shared" ca="1" si="25"/>
        <v>323.01982042291996</v>
      </c>
      <c r="O71" s="182">
        <f t="shared" ca="1" si="26"/>
        <v>104.06063109866145</v>
      </c>
      <c r="P71" s="182">
        <f t="shared" ca="1" si="27"/>
        <v>5.9303814784185542</v>
      </c>
      <c r="Q71" s="182">
        <f t="shared" ca="1" si="28"/>
        <v>0</v>
      </c>
      <c r="R71" s="183">
        <f t="shared" ca="1" si="29"/>
        <v>433.01083299999993</v>
      </c>
      <c r="W71" s="46"/>
      <c r="X71" s="46">
        <v>71</v>
      </c>
    </row>
    <row r="72" spans="1:24">
      <c r="A72" s="61" t="s">
        <v>114</v>
      </c>
      <c r="B72" s="176">
        <f t="shared" ca="1" si="18"/>
        <v>434.51574900000003</v>
      </c>
      <c r="C72" s="181">
        <f t="shared" ca="1" si="19"/>
        <v>324.148748754</v>
      </c>
      <c r="D72" s="182">
        <f t="shared" ca="1" si="19"/>
        <v>104.41413448470003</v>
      </c>
      <c r="E72" s="182">
        <f t="shared" ca="1" si="19"/>
        <v>5.9528657613000009</v>
      </c>
      <c r="F72" s="183">
        <f t="shared" ca="1" si="19"/>
        <v>0</v>
      </c>
      <c r="G72" s="184">
        <f t="shared" ca="1" si="16"/>
        <v>434.51574900000003</v>
      </c>
      <c r="H72" s="184">
        <f t="shared" ca="1" si="17"/>
        <v>420.56779299999999</v>
      </c>
      <c r="I72" s="185">
        <f t="shared" ca="1" si="20"/>
        <v>313.74</v>
      </c>
      <c r="J72" s="182">
        <f t="shared" ca="1" si="21"/>
        <v>101.07</v>
      </c>
      <c r="K72" s="182">
        <f t="shared" ca="1" si="22"/>
        <v>5.76</v>
      </c>
      <c r="L72" s="182">
        <f t="shared" ca="1" si="23"/>
        <v>0</v>
      </c>
      <c r="M72" s="183">
        <f t="shared" ca="1" si="24"/>
        <v>420.57</v>
      </c>
      <c r="N72" s="181">
        <f t="shared" ca="1" si="25"/>
        <v>324.14335566317146</v>
      </c>
      <c r="O72" s="182">
        <f t="shared" ca="1" si="26"/>
        <v>104.42139656045367</v>
      </c>
      <c r="P72" s="182">
        <f t="shared" ca="1" si="27"/>
        <v>5.9509967763749199</v>
      </c>
      <c r="Q72" s="182">
        <f t="shared" ca="1" si="28"/>
        <v>0</v>
      </c>
      <c r="R72" s="183">
        <f t="shared" ca="1" si="29"/>
        <v>434.51574900000003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453.10449899999998</v>
      </c>
      <c r="C73" s="181">
        <f t="shared" ca="1" si="19"/>
        <v>338.015956254</v>
      </c>
      <c r="D73" s="182">
        <f t="shared" ca="1" si="19"/>
        <v>108.88101110970001</v>
      </c>
      <c r="E73" s="182">
        <f t="shared" ca="1" si="19"/>
        <v>6.2075316363000006</v>
      </c>
      <c r="F73" s="183">
        <f t="shared" ca="1" si="19"/>
        <v>0</v>
      </c>
      <c r="G73" s="184">
        <f t="shared" ca="1" si="16"/>
        <v>451.599583</v>
      </c>
      <c r="H73" s="184">
        <f t="shared" ca="1" si="17"/>
        <v>437.10323599999998</v>
      </c>
      <c r="I73" s="185">
        <f t="shared" ca="1" si="20"/>
        <v>326.07</v>
      </c>
      <c r="J73" s="182">
        <f t="shared" ca="1" si="21"/>
        <v>105.04</v>
      </c>
      <c r="K73" s="182">
        <f t="shared" ca="1" si="22"/>
        <v>5.99</v>
      </c>
      <c r="L73" s="182">
        <f t="shared" ca="1" si="23"/>
        <v>0</v>
      </c>
      <c r="M73" s="183">
        <f t="shared" ca="1" si="24"/>
        <v>437.1</v>
      </c>
      <c r="N73" s="181">
        <f t="shared" ca="1" si="25"/>
        <v>336.88646998126285</v>
      </c>
      <c r="O73" s="182">
        <f t="shared" ca="1" si="26"/>
        <v>108.52441134367422</v>
      </c>
      <c r="P73" s="182">
        <f t="shared" ca="1" si="27"/>
        <v>6.1887016750629149</v>
      </c>
      <c r="Q73" s="182">
        <f t="shared" ca="1" si="28"/>
        <v>0</v>
      </c>
      <c r="R73" s="183">
        <f t="shared" ca="1" si="29"/>
        <v>451.599583</v>
      </c>
      <c r="W73" s="46"/>
      <c r="X73" s="46">
        <v>73</v>
      </c>
    </row>
    <row r="74" spans="1:24">
      <c r="A74" s="61" t="s">
        <v>116</v>
      </c>
      <c r="B74" s="176">
        <f t="shared" ca="1" si="18"/>
        <v>453.10449899999998</v>
      </c>
      <c r="C74" s="181">
        <f t="shared" ca="1" si="19"/>
        <v>338.015956254</v>
      </c>
      <c r="D74" s="182">
        <f t="shared" ca="1" si="19"/>
        <v>108.88101110970001</v>
      </c>
      <c r="E74" s="182">
        <f t="shared" ca="1" si="19"/>
        <v>6.2075316363000006</v>
      </c>
      <c r="F74" s="183">
        <f t="shared" ca="1" si="19"/>
        <v>0</v>
      </c>
      <c r="G74" s="184">
        <f t="shared" ca="1" si="16"/>
        <v>453.1</v>
      </c>
      <c r="H74" s="184">
        <f t="shared" ca="1" si="17"/>
        <v>438.55549000000002</v>
      </c>
      <c r="I74" s="185">
        <f t="shared" ca="1" si="20"/>
        <v>327.16000000000003</v>
      </c>
      <c r="J74" s="182">
        <f t="shared" ca="1" si="21"/>
        <v>105.39</v>
      </c>
      <c r="K74" s="182">
        <f t="shared" ca="1" si="22"/>
        <v>6.01</v>
      </c>
      <c r="L74" s="182">
        <f t="shared" ca="1" si="23"/>
        <v>0</v>
      </c>
      <c r="M74" s="183">
        <f t="shared" ca="1" si="24"/>
        <v>438.56</v>
      </c>
      <c r="N74" s="181">
        <f t="shared" ca="1" si="25"/>
        <v>338.00664903319961</v>
      </c>
      <c r="O74" s="182">
        <f t="shared" ca="1" si="26"/>
        <v>108.88409567676031</v>
      </c>
      <c r="P74" s="182">
        <f t="shared" ca="1" si="27"/>
        <v>6.2092552900401312</v>
      </c>
      <c r="Q74" s="182">
        <f t="shared" ca="1" si="28"/>
        <v>0</v>
      </c>
      <c r="R74" s="183">
        <f t="shared" ca="1" si="29"/>
        <v>453.1</v>
      </c>
      <c r="W74" s="46"/>
      <c r="X74" s="46">
        <v>74</v>
      </c>
    </row>
    <row r="75" spans="1:24">
      <c r="A75" s="61" t="s">
        <v>117</v>
      </c>
      <c r="B75" s="176">
        <f t="shared" ca="1" si="18"/>
        <v>471.69324899999998</v>
      </c>
      <c r="C75" s="181">
        <f t="shared" ca="1" si="19"/>
        <v>351.88316375399995</v>
      </c>
      <c r="D75" s="182">
        <f t="shared" ca="1" si="19"/>
        <v>113.34788773470001</v>
      </c>
      <c r="E75" s="182">
        <f t="shared" ca="1" si="19"/>
        <v>6.4621975113000012</v>
      </c>
      <c r="F75" s="183">
        <f t="shared" ca="1" si="19"/>
        <v>0</v>
      </c>
      <c r="G75" s="184">
        <f t="shared" ca="1" si="16"/>
        <v>471.40016300000002</v>
      </c>
      <c r="H75" s="184">
        <f t="shared" ca="1" si="17"/>
        <v>456.26821799999999</v>
      </c>
      <c r="I75" s="185">
        <f t="shared" ca="1" si="20"/>
        <v>340.38</v>
      </c>
      <c r="J75" s="182">
        <f t="shared" ca="1" si="21"/>
        <v>109.64</v>
      </c>
      <c r="K75" s="182">
        <f t="shared" ca="1" si="22"/>
        <v>6.25</v>
      </c>
      <c r="L75" s="182">
        <f t="shared" ca="1" si="23"/>
        <v>0</v>
      </c>
      <c r="M75" s="183">
        <f t="shared" ca="1" si="24"/>
        <v>456.27</v>
      </c>
      <c r="N75" s="181">
        <f t="shared" ca="1" si="25"/>
        <v>351.66718715221259</v>
      </c>
      <c r="O75" s="182">
        <f t="shared" ca="1" si="26"/>
        <v>113.27572242601968</v>
      </c>
      <c r="P75" s="182">
        <f t="shared" ca="1" si="27"/>
        <v>6.4572534217678133</v>
      </c>
      <c r="Q75" s="182">
        <f t="shared" ca="1" si="28"/>
        <v>0</v>
      </c>
      <c r="R75" s="183">
        <f t="shared" ca="1" si="29"/>
        <v>471.40016300000008</v>
      </c>
      <c r="W75" s="46"/>
      <c r="X75" s="46">
        <v>75</v>
      </c>
    </row>
    <row r="76" spans="1:24">
      <c r="A76" s="61" t="s">
        <v>118</v>
      </c>
      <c r="B76" s="176">
        <f t="shared" ca="1" si="18"/>
        <v>471.69324899999998</v>
      </c>
      <c r="C76" s="181">
        <f t="shared" ca="1" si="19"/>
        <v>351.88316375399995</v>
      </c>
      <c r="D76" s="182">
        <f t="shared" ca="1" si="19"/>
        <v>113.34788773470001</v>
      </c>
      <c r="E76" s="182">
        <f t="shared" ca="1" si="19"/>
        <v>6.4621975113000012</v>
      </c>
      <c r="F76" s="183">
        <f t="shared" ca="1" si="19"/>
        <v>0</v>
      </c>
      <c r="G76" s="184">
        <f t="shared" ca="1" si="16"/>
        <v>471.69</v>
      </c>
      <c r="H76" s="184">
        <f t="shared" ca="1" si="17"/>
        <v>456.54875099999998</v>
      </c>
      <c r="I76" s="185">
        <f t="shared" ca="1" si="20"/>
        <v>340.59</v>
      </c>
      <c r="J76" s="182">
        <f t="shared" ca="1" si="21"/>
        <v>109.71</v>
      </c>
      <c r="K76" s="182">
        <f t="shared" ca="1" si="22"/>
        <v>6.25</v>
      </c>
      <c r="L76" s="182">
        <f t="shared" ca="1" si="23"/>
        <v>0</v>
      </c>
      <c r="M76" s="183">
        <f t="shared" ca="1" si="24"/>
        <v>456.54999999999995</v>
      </c>
      <c r="N76" s="181">
        <f t="shared" ca="1" si="25"/>
        <v>351.88456269849962</v>
      </c>
      <c r="O76" s="182">
        <f t="shared" ca="1" si="26"/>
        <v>113.34817632241813</v>
      </c>
      <c r="P76" s="182">
        <f t="shared" ca="1" si="27"/>
        <v>6.4572609790822479</v>
      </c>
      <c r="Q76" s="182">
        <f t="shared" ca="1" si="28"/>
        <v>0</v>
      </c>
      <c r="R76" s="183">
        <f t="shared" ca="1" si="29"/>
        <v>471.69</v>
      </c>
      <c r="W76" s="46"/>
      <c r="X76" s="46">
        <v>76</v>
      </c>
    </row>
    <row r="77" spans="1:24">
      <c r="A77" s="61" t="s">
        <v>119</v>
      </c>
      <c r="B77" s="176">
        <f t="shared" ca="1" si="18"/>
        <v>490.28199899999998</v>
      </c>
      <c r="C77" s="181">
        <f t="shared" ca="1" si="19"/>
        <v>365.75037125399996</v>
      </c>
      <c r="D77" s="182">
        <f t="shared" ca="1" si="19"/>
        <v>117.81476435970002</v>
      </c>
      <c r="E77" s="182">
        <f t="shared" ca="1" si="19"/>
        <v>6.7168633863</v>
      </c>
      <c r="F77" s="183">
        <f t="shared" ca="1" si="19"/>
        <v>0</v>
      </c>
      <c r="G77" s="184">
        <f t="shared" ca="1" si="16"/>
        <v>489.82389000000001</v>
      </c>
      <c r="H77" s="184">
        <f t="shared" ca="1" si="17"/>
        <v>474.10054300000002</v>
      </c>
      <c r="I77" s="185">
        <f t="shared" ca="1" si="20"/>
        <v>353.68</v>
      </c>
      <c r="J77" s="182">
        <f t="shared" ca="1" si="21"/>
        <v>113.92</v>
      </c>
      <c r="K77" s="182">
        <f t="shared" ca="1" si="22"/>
        <v>6.5</v>
      </c>
      <c r="L77" s="182">
        <f t="shared" ca="1" si="23"/>
        <v>0</v>
      </c>
      <c r="M77" s="183">
        <f t="shared" ca="1" si="24"/>
        <v>474.1</v>
      </c>
      <c r="N77" s="181">
        <f t="shared" ca="1" si="25"/>
        <v>365.41006837207345</v>
      </c>
      <c r="O77" s="182">
        <f t="shared" ca="1" si="26"/>
        <v>117.69824414427336</v>
      </c>
      <c r="P77" s="182">
        <f t="shared" ca="1" si="27"/>
        <v>6.7155774836532371</v>
      </c>
      <c r="Q77" s="182">
        <f t="shared" ca="1" si="28"/>
        <v>0</v>
      </c>
      <c r="R77" s="183">
        <f t="shared" ca="1" si="29"/>
        <v>489.82389000000006</v>
      </c>
      <c r="W77" s="46"/>
      <c r="X77" s="46">
        <v>77</v>
      </c>
    </row>
    <row r="78" spans="1:24">
      <c r="A78" s="61" t="s">
        <v>120</v>
      </c>
      <c r="B78" s="176">
        <f t="shared" ca="1" si="18"/>
        <v>490.28199899999998</v>
      </c>
      <c r="C78" s="181">
        <f t="shared" ca="1" si="19"/>
        <v>365.75037125399996</v>
      </c>
      <c r="D78" s="182">
        <f t="shared" ca="1" si="19"/>
        <v>117.81476435970002</v>
      </c>
      <c r="E78" s="182">
        <f t="shared" ca="1" si="19"/>
        <v>6.7168633863</v>
      </c>
      <c r="F78" s="183">
        <f t="shared" ca="1" si="19"/>
        <v>0</v>
      </c>
      <c r="G78" s="184">
        <f t="shared" ca="1" si="16"/>
        <v>490.28</v>
      </c>
      <c r="H78" s="184">
        <f t="shared" ca="1" si="17"/>
        <v>474.542012</v>
      </c>
      <c r="I78" s="185">
        <f t="shared" ca="1" si="20"/>
        <v>354.01</v>
      </c>
      <c r="J78" s="182">
        <f t="shared" ca="1" si="21"/>
        <v>114.03</v>
      </c>
      <c r="K78" s="182">
        <f t="shared" ca="1" si="22"/>
        <v>6.5</v>
      </c>
      <c r="L78" s="182">
        <f t="shared" ca="1" si="23"/>
        <v>0</v>
      </c>
      <c r="M78" s="183">
        <f t="shared" ca="1" si="24"/>
        <v>474.53999999999996</v>
      </c>
      <c r="N78" s="181">
        <f t="shared" ca="1" si="25"/>
        <v>365.75214481392504</v>
      </c>
      <c r="O78" s="182">
        <f t="shared" ca="1" si="26"/>
        <v>117.81225692249333</v>
      </c>
      <c r="P78" s="182">
        <f t="shared" ca="1" si="27"/>
        <v>6.7155982635815734</v>
      </c>
      <c r="Q78" s="182">
        <f t="shared" ca="1" si="28"/>
        <v>0</v>
      </c>
      <c r="R78" s="183">
        <f t="shared" ca="1" si="29"/>
        <v>490.28</v>
      </c>
      <c r="W78" s="46"/>
      <c r="X78" s="46">
        <v>78</v>
      </c>
    </row>
    <row r="79" spans="1:24">
      <c r="A79" s="61" t="s">
        <v>121</v>
      </c>
      <c r="B79" s="176">
        <f t="shared" ca="1" si="18"/>
        <v>508.87074899999999</v>
      </c>
      <c r="C79" s="181">
        <f t="shared" ca="1" si="19"/>
        <v>379.61757875399996</v>
      </c>
      <c r="D79" s="182">
        <f t="shared" ca="1" si="19"/>
        <v>122.28164098470002</v>
      </c>
      <c r="E79" s="182">
        <f t="shared" ca="1" si="19"/>
        <v>6.9715292613000006</v>
      </c>
      <c r="F79" s="183">
        <f t="shared" ca="1" si="19"/>
        <v>0</v>
      </c>
      <c r="G79" s="184">
        <f t="shared" ca="1" si="16"/>
        <v>508.06065799999999</v>
      </c>
      <c r="H79" s="184">
        <f t="shared" ca="1" si="17"/>
        <v>491.75191100000001</v>
      </c>
      <c r="I79" s="185">
        <f t="shared" ca="1" si="20"/>
        <v>366.85</v>
      </c>
      <c r="J79" s="182">
        <f t="shared" ca="1" si="21"/>
        <v>118.17</v>
      </c>
      <c r="K79" s="182">
        <f t="shared" ca="1" si="22"/>
        <v>6.74</v>
      </c>
      <c r="L79" s="182">
        <f t="shared" ca="1" si="23"/>
        <v>0</v>
      </c>
      <c r="M79" s="183">
        <f t="shared" ca="1" si="24"/>
        <v>491.76000000000005</v>
      </c>
      <c r="N79" s="181">
        <f t="shared" ca="1" si="25"/>
        <v>379.01019275113873</v>
      </c>
      <c r="O79" s="182">
        <f t="shared" ca="1" si="26"/>
        <v>122.08705050402635</v>
      </c>
      <c r="P79" s="182">
        <f t="shared" ca="1" si="27"/>
        <v>6.9634147448348784</v>
      </c>
      <c r="Q79" s="182">
        <f t="shared" ca="1" si="28"/>
        <v>0</v>
      </c>
      <c r="R79" s="183">
        <f t="shared" ca="1" si="29"/>
        <v>508.06065799999999</v>
      </c>
      <c r="W79" s="46"/>
      <c r="X79" s="46">
        <v>79</v>
      </c>
    </row>
    <row r="80" spans="1:24">
      <c r="A80" s="61" t="s">
        <v>122</v>
      </c>
      <c r="B80" s="176">
        <f t="shared" ca="1" si="18"/>
        <v>508.87074899999999</v>
      </c>
      <c r="C80" s="181">
        <f t="shared" ca="1" si="19"/>
        <v>379.61757875399996</v>
      </c>
      <c r="D80" s="182">
        <f t="shared" ca="1" si="19"/>
        <v>122.28164098470002</v>
      </c>
      <c r="E80" s="182">
        <f t="shared" ca="1" si="19"/>
        <v>6.9715292613000006</v>
      </c>
      <c r="F80" s="183">
        <f t="shared" ca="1" si="19"/>
        <v>0</v>
      </c>
      <c r="G80" s="184">
        <f t="shared" ca="1" si="16"/>
        <v>508.87</v>
      </c>
      <c r="H80" s="184">
        <f t="shared" ca="1" si="17"/>
        <v>492.53527300000002</v>
      </c>
      <c r="I80" s="185">
        <f t="shared" ca="1" si="20"/>
        <v>367.44</v>
      </c>
      <c r="J80" s="182">
        <f t="shared" ca="1" si="21"/>
        <v>118.36</v>
      </c>
      <c r="K80" s="182">
        <f t="shared" ca="1" si="22"/>
        <v>6.75</v>
      </c>
      <c r="L80" s="182">
        <f t="shared" ca="1" si="23"/>
        <v>0</v>
      </c>
      <c r="M80" s="183">
        <f t="shared" ca="1" si="24"/>
        <v>492.55</v>
      </c>
      <c r="N80" s="181">
        <f t="shared" ca="1" si="25"/>
        <v>379.61464379250839</v>
      </c>
      <c r="O80" s="182">
        <f t="shared" ca="1" si="26"/>
        <v>122.28170378641764</v>
      </c>
      <c r="P80" s="182">
        <f t="shared" ca="1" si="27"/>
        <v>6.9736524210740027</v>
      </c>
      <c r="Q80" s="182">
        <f t="shared" ca="1" si="28"/>
        <v>0</v>
      </c>
      <c r="R80" s="183">
        <f t="shared" ca="1" si="29"/>
        <v>508.87</v>
      </c>
      <c r="W80" s="46"/>
      <c r="X80" s="46">
        <v>80</v>
      </c>
    </row>
    <row r="81" spans="1:24">
      <c r="A81" s="61" t="s">
        <v>123</v>
      </c>
      <c r="B81" s="176">
        <f t="shared" ca="1" si="18"/>
        <v>527.45949900000005</v>
      </c>
      <c r="C81" s="181">
        <f t="shared" ca="1" si="19"/>
        <v>393.48478625399997</v>
      </c>
      <c r="D81" s="182">
        <f t="shared" ca="1" si="19"/>
        <v>126.74851760970003</v>
      </c>
      <c r="E81" s="182">
        <f t="shared" ca="1" si="19"/>
        <v>7.2261951363000012</v>
      </c>
      <c r="F81" s="183">
        <f t="shared" ca="1" si="19"/>
        <v>0</v>
      </c>
      <c r="G81" s="184">
        <f t="shared" ca="1" si="16"/>
        <v>526.04331999999999</v>
      </c>
      <c r="H81" s="184">
        <f t="shared" ca="1" si="17"/>
        <v>509.157329</v>
      </c>
      <c r="I81" s="185">
        <f t="shared" ca="1" si="20"/>
        <v>379.84</v>
      </c>
      <c r="J81" s="182">
        <f t="shared" ca="1" si="21"/>
        <v>122.35</v>
      </c>
      <c r="K81" s="182">
        <f t="shared" ca="1" si="22"/>
        <v>6.98</v>
      </c>
      <c r="L81" s="182">
        <f t="shared" ca="1" si="23"/>
        <v>0</v>
      </c>
      <c r="M81" s="183">
        <f t="shared" ca="1" si="24"/>
        <v>509.16999999999996</v>
      </c>
      <c r="N81" s="181">
        <f t="shared" ca="1" si="25"/>
        <v>392.42746954612409</v>
      </c>
      <c r="O81" s="182">
        <f t="shared" ca="1" si="26"/>
        <v>126.40454111986175</v>
      </c>
      <c r="P81" s="182">
        <f t="shared" ca="1" si="27"/>
        <v>7.2113093340141816</v>
      </c>
      <c r="Q81" s="182">
        <f t="shared" ca="1" si="28"/>
        <v>0</v>
      </c>
      <c r="R81" s="183">
        <f t="shared" ca="1" si="29"/>
        <v>526.04332000000011</v>
      </c>
      <c r="W81" s="46"/>
      <c r="X81" s="46">
        <v>81</v>
      </c>
    </row>
    <row r="82" spans="1:24">
      <c r="A82" s="61" t="s">
        <v>124</v>
      </c>
      <c r="B82" s="176">
        <f t="shared" ca="1" si="18"/>
        <v>546.04824900000006</v>
      </c>
      <c r="C82" s="181">
        <f t="shared" ca="1" si="19"/>
        <v>407.35199375399998</v>
      </c>
      <c r="D82" s="182">
        <f t="shared" ca="1" si="19"/>
        <v>131.21539423470003</v>
      </c>
      <c r="E82" s="182">
        <f t="shared" ca="1" si="19"/>
        <v>7.4808610113000009</v>
      </c>
      <c r="F82" s="183">
        <f t="shared" ca="1" si="19"/>
        <v>0</v>
      </c>
      <c r="G82" s="184">
        <f t="shared" ca="1" si="16"/>
        <v>544.717984</v>
      </c>
      <c r="H82" s="184">
        <f t="shared" ca="1" si="17"/>
        <v>527.23253699999998</v>
      </c>
      <c r="I82" s="185">
        <f t="shared" ca="1" si="20"/>
        <v>393.31</v>
      </c>
      <c r="J82" s="182">
        <f t="shared" ca="1" si="21"/>
        <v>126.7</v>
      </c>
      <c r="K82" s="182">
        <f t="shared" ca="1" si="22"/>
        <v>7.22</v>
      </c>
      <c r="L82" s="182">
        <f t="shared" ca="1" si="23"/>
        <v>0</v>
      </c>
      <c r="M82" s="183">
        <f t="shared" ca="1" si="24"/>
        <v>527.23</v>
      </c>
      <c r="N82" s="181">
        <f t="shared" ca="1" si="25"/>
        <v>406.35591731699634</v>
      </c>
      <c r="O82" s="182">
        <f t="shared" ca="1" si="26"/>
        <v>130.90258250251316</v>
      </c>
      <c r="P82" s="182">
        <f t="shared" ca="1" si="27"/>
        <v>7.4594841804904881</v>
      </c>
      <c r="Q82" s="182">
        <f t="shared" ca="1" si="28"/>
        <v>0</v>
      </c>
      <c r="R82" s="183">
        <f t="shared" ca="1" si="29"/>
        <v>544.717984</v>
      </c>
      <c r="W82" s="46"/>
      <c r="X82" s="46">
        <v>82</v>
      </c>
    </row>
    <row r="83" spans="1:24">
      <c r="A83" s="61" t="s">
        <v>125</v>
      </c>
      <c r="B83" s="176">
        <f t="shared" ca="1" si="18"/>
        <v>564.63699899999995</v>
      </c>
      <c r="C83" s="181">
        <f t="shared" ca="1" si="19"/>
        <v>421.21920125399993</v>
      </c>
      <c r="D83" s="182">
        <f t="shared" ca="1" si="19"/>
        <v>135.68227085970003</v>
      </c>
      <c r="E83" s="182">
        <f t="shared" ca="1" si="19"/>
        <v>7.7355268863000006</v>
      </c>
      <c r="F83" s="183">
        <f t="shared" ca="1" si="19"/>
        <v>0</v>
      </c>
      <c r="G83" s="184">
        <f t="shared" ca="1" si="16"/>
        <v>563.39264800000001</v>
      </c>
      <c r="H83" s="184">
        <f t="shared" ca="1" si="17"/>
        <v>545.30774399999996</v>
      </c>
      <c r="I83" s="185">
        <f t="shared" ca="1" si="20"/>
        <v>406.8</v>
      </c>
      <c r="J83" s="182">
        <f t="shared" ca="1" si="21"/>
        <v>131.04</v>
      </c>
      <c r="K83" s="182">
        <f t="shared" ca="1" si="22"/>
        <v>7.48</v>
      </c>
      <c r="L83" s="182">
        <f t="shared" ca="1" si="23"/>
        <v>0</v>
      </c>
      <c r="M83" s="183">
        <f t="shared" ca="1" si="24"/>
        <v>545.32000000000005</v>
      </c>
      <c r="N83" s="181">
        <f t="shared" ca="1" si="25"/>
        <v>420.2819064153158</v>
      </c>
      <c r="O83" s="182">
        <f t="shared" ca="1" si="26"/>
        <v>135.38284419042034</v>
      </c>
      <c r="P83" s="182">
        <f t="shared" ca="1" si="27"/>
        <v>7.7278973942639206</v>
      </c>
      <c r="Q83" s="182">
        <f t="shared" ca="1" si="28"/>
        <v>0</v>
      </c>
      <c r="R83" s="183">
        <f t="shared" ca="1" si="29"/>
        <v>563.39264800000001</v>
      </c>
      <c r="W83" s="46"/>
      <c r="X83" s="46">
        <v>83</v>
      </c>
    </row>
    <row r="84" spans="1:24">
      <c r="A84" s="61" t="s">
        <v>126</v>
      </c>
      <c r="B84" s="176">
        <f t="shared" ca="1" si="18"/>
        <v>583.22574899999995</v>
      </c>
      <c r="C84" s="181">
        <f t="shared" ca="1" si="19"/>
        <v>435.08640875399993</v>
      </c>
      <c r="D84" s="182">
        <f t="shared" ca="1" si="19"/>
        <v>140.14914748470002</v>
      </c>
      <c r="E84" s="182">
        <f t="shared" ca="1" si="19"/>
        <v>7.9901927612999994</v>
      </c>
      <c r="F84" s="183">
        <f t="shared" ca="1" si="19"/>
        <v>0</v>
      </c>
      <c r="G84" s="184">
        <f t="shared" ca="1" si="16"/>
        <v>582.06731300000001</v>
      </c>
      <c r="H84" s="184">
        <f t="shared" ca="1" si="17"/>
        <v>563.38295200000005</v>
      </c>
      <c r="I84" s="185">
        <f t="shared" ca="1" si="20"/>
        <v>420.28</v>
      </c>
      <c r="J84" s="182">
        <f t="shared" ca="1" si="21"/>
        <v>135.38</v>
      </c>
      <c r="K84" s="182">
        <f t="shared" ca="1" si="22"/>
        <v>7.72</v>
      </c>
      <c r="L84" s="182">
        <f t="shared" ca="1" si="23"/>
        <v>0</v>
      </c>
      <c r="M84" s="183">
        <f t="shared" ca="1" si="24"/>
        <v>563.38</v>
      </c>
      <c r="N84" s="181">
        <f t="shared" ca="1" si="25"/>
        <v>434.22068640640424</v>
      </c>
      <c r="O84" s="182">
        <f t="shared" ca="1" si="26"/>
        <v>139.87055421552063</v>
      </c>
      <c r="P84" s="182">
        <f t="shared" ca="1" si="27"/>
        <v>7.976072378075191</v>
      </c>
      <c r="Q84" s="182">
        <f t="shared" ca="1" si="28"/>
        <v>0</v>
      </c>
      <c r="R84" s="183">
        <f t="shared" ca="1" si="29"/>
        <v>582.06731300000001</v>
      </c>
      <c r="W84" s="46"/>
      <c r="X84" s="46">
        <v>84</v>
      </c>
    </row>
    <row r="85" spans="1:24">
      <c r="A85" s="61" t="s">
        <v>127</v>
      </c>
      <c r="B85" s="176">
        <f t="shared" ca="1" si="18"/>
        <v>601.81449899999996</v>
      </c>
      <c r="C85" s="181">
        <f t="shared" ca="1" si="19"/>
        <v>448.95361625399994</v>
      </c>
      <c r="D85" s="182">
        <f t="shared" ca="1" si="19"/>
        <v>144.61602410970002</v>
      </c>
      <c r="E85" s="182">
        <f t="shared" ca="1" si="19"/>
        <v>8.2448586363</v>
      </c>
      <c r="F85" s="183">
        <f t="shared" ca="1" si="19"/>
        <v>0</v>
      </c>
      <c r="G85" s="184">
        <f t="shared" ca="1" si="16"/>
        <v>600.741893</v>
      </c>
      <c r="H85" s="184">
        <f t="shared" ca="1" si="17"/>
        <v>581.458078</v>
      </c>
      <c r="I85" s="185">
        <f t="shared" ca="1" si="20"/>
        <v>433.77</v>
      </c>
      <c r="J85" s="182">
        <f t="shared" ca="1" si="21"/>
        <v>139.72</v>
      </c>
      <c r="K85" s="182">
        <f t="shared" ca="1" si="22"/>
        <v>7.96</v>
      </c>
      <c r="L85" s="182">
        <f t="shared" ca="1" si="23"/>
        <v>0</v>
      </c>
      <c r="M85" s="183">
        <f t="shared" ca="1" si="24"/>
        <v>581.45000000000005</v>
      </c>
      <c r="N85" s="181">
        <f t="shared" ca="1" si="25"/>
        <v>448.1620275631783</v>
      </c>
      <c r="O85" s="182">
        <f t="shared" ca="1" si="26"/>
        <v>144.35576109718806</v>
      </c>
      <c r="P85" s="182">
        <f t="shared" ca="1" si="27"/>
        <v>8.2241043396336746</v>
      </c>
      <c r="Q85" s="182">
        <f t="shared" ca="1" si="28"/>
        <v>0</v>
      </c>
      <c r="R85" s="183">
        <f t="shared" ca="1" si="29"/>
        <v>600.741893</v>
      </c>
      <c r="W85" s="46"/>
      <c r="X85" s="46">
        <v>85</v>
      </c>
    </row>
    <row r="86" spans="1:24">
      <c r="A86" s="61" t="s">
        <v>128</v>
      </c>
      <c r="B86" s="176">
        <f t="shared" ca="1" si="18"/>
        <v>620.40324899999996</v>
      </c>
      <c r="C86" s="181">
        <f t="shared" ca="1" si="19"/>
        <v>462.82082375399995</v>
      </c>
      <c r="D86" s="182">
        <f t="shared" ca="1" si="19"/>
        <v>149.08290073470002</v>
      </c>
      <c r="E86" s="182">
        <f t="shared" ca="1" si="19"/>
        <v>8.4995245113000006</v>
      </c>
      <c r="F86" s="183">
        <f t="shared" ca="1" si="19"/>
        <v>0</v>
      </c>
      <c r="G86" s="184">
        <f t="shared" ca="1" si="16"/>
        <v>619.41649900000004</v>
      </c>
      <c r="H86" s="184">
        <f t="shared" ca="1" si="17"/>
        <v>599.53322900000001</v>
      </c>
      <c r="I86" s="185">
        <f t="shared" ca="1" si="20"/>
        <v>447.25</v>
      </c>
      <c r="J86" s="182">
        <f t="shared" ca="1" si="21"/>
        <v>144.06</v>
      </c>
      <c r="K86" s="182">
        <f t="shared" ca="1" si="22"/>
        <v>8.2100000000000009</v>
      </c>
      <c r="L86" s="182">
        <f t="shared" ca="1" si="23"/>
        <v>0</v>
      </c>
      <c r="M86" s="183">
        <f t="shared" ca="1" si="24"/>
        <v>599.52</v>
      </c>
      <c r="N86" s="181">
        <f t="shared" ca="1" si="25"/>
        <v>462.09305640804314</v>
      </c>
      <c r="O86" s="182">
        <f t="shared" ca="1" si="26"/>
        <v>148.84097418925143</v>
      </c>
      <c r="P86" s="182">
        <f t="shared" ca="1" si="27"/>
        <v>8.4824684027055</v>
      </c>
      <c r="Q86" s="182">
        <f t="shared" ca="1" si="28"/>
        <v>0</v>
      </c>
      <c r="R86" s="183">
        <f t="shared" ca="1" si="29"/>
        <v>619.41649900000016</v>
      </c>
      <c r="W86" s="46"/>
      <c r="X86" s="46">
        <v>86</v>
      </c>
    </row>
    <row r="87" spans="1:24">
      <c r="A87" s="61" t="s">
        <v>129</v>
      </c>
      <c r="B87" s="176">
        <f t="shared" ca="1" si="18"/>
        <v>638.99199899999996</v>
      </c>
      <c r="C87" s="181">
        <f t="shared" ca="1" si="19"/>
        <v>476.68803125399995</v>
      </c>
      <c r="D87" s="182">
        <f t="shared" ca="1" si="19"/>
        <v>153.54977735970002</v>
      </c>
      <c r="E87" s="182">
        <f t="shared" ca="1" si="19"/>
        <v>8.7541903863000012</v>
      </c>
      <c r="F87" s="183">
        <f t="shared" ca="1" si="19"/>
        <v>0</v>
      </c>
      <c r="G87" s="184">
        <f t="shared" ca="1" si="16"/>
        <v>638.09113100000002</v>
      </c>
      <c r="H87" s="184">
        <f t="shared" ca="1" si="17"/>
        <v>617.60840599999995</v>
      </c>
      <c r="I87" s="185">
        <f t="shared" ca="1" si="20"/>
        <v>460.74</v>
      </c>
      <c r="J87" s="182">
        <f t="shared" ca="1" si="21"/>
        <v>148.41</v>
      </c>
      <c r="K87" s="182">
        <f t="shared" ca="1" si="22"/>
        <v>8.4600000000000009</v>
      </c>
      <c r="L87" s="182">
        <f t="shared" ca="1" si="23"/>
        <v>0</v>
      </c>
      <c r="M87" s="183">
        <f t="shared" ca="1" si="24"/>
        <v>617.61</v>
      </c>
      <c r="N87" s="181">
        <f t="shared" ca="1" si="25"/>
        <v>476.01902122203336</v>
      </c>
      <c r="O87" s="182">
        <f t="shared" ca="1" si="26"/>
        <v>153.33155996779522</v>
      </c>
      <c r="P87" s="182">
        <f t="shared" ca="1" si="27"/>
        <v>8.7405498101714691</v>
      </c>
      <c r="Q87" s="182">
        <f t="shared" ca="1" si="28"/>
        <v>0</v>
      </c>
      <c r="R87" s="183">
        <f t="shared" ca="1" si="29"/>
        <v>638.09113100000002</v>
      </c>
      <c r="W87" s="46"/>
      <c r="X87" s="46">
        <v>87</v>
      </c>
    </row>
    <row r="88" spans="1:24">
      <c r="A88" s="61" t="s">
        <v>130</v>
      </c>
      <c r="B88" s="176">
        <f t="shared" ca="1" si="18"/>
        <v>657.58074899999997</v>
      </c>
      <c r="C88" s="181">
        <f t="shared" ca="1" si="19"/>
        <v>490.55523875399996</v>
      </c>
      <c r="D88" s="182">
        <f t="shared" ca="1" si="19"/>
        <v>158.01665398470001</v>
      </c>
      <c r="E88" s="182">
        <f t="shared" ca="1" si="19"/>
        <v>9.0088562613000001</v>
      </c>
      <c r="F88" s="183">
        <f t="shared" ca="1" si="19"/>
        <v>0</v>
      </c>
      <c r="G88" s="184">
        <f t="shared" ca="1" si="16"/>
        <v>656.76579400000003</v>
      </c>
      <c r="H88" s="184">
        <f t="shared" ca="1" si="17"/>
        <v>635.68361200000004</v>
      </c>
      <c r="I88" s="185">
        <f t="shared" ca="1" si="20"/>
        <v>474.21</v>
      </c>
      <c r="J88" s="182">
        <f t="shared" ca="1" si="21"/>
        <v>152.76</v>
      </c>
      <c r="K88" s="182">
        <f t="shared" ca="1" si="22"/>
        <v>8.7100000000000009</v>
      </c>
      <c r="L88" s="182">
        <f t="shared" ca="1" si="23"/>
        <v>0</v>
      </c>
      <c r="M88" s="183">
        <f t="shared" ca="1" si="24"/>
        <v>635.68000000000006</v>
      </c>
      <c r="N88" s="181">
        <f t="shared" ca="1" si="25"/>
        <v>489.93976084309713</v>
      </c>
      <c r="O88" s="182">
        <f t="shared" ca="1" si="26"/>
        <v>157.82711850528565</v>
      </c>
      <c r="P88" s="182">
        <f t="shared" ca="1" si="27"/>
        <v>8.9989146516171648</v>
      </c>
      <c r="Q88" s="182">
        <f t="shared" ca="1" si="28"/>
        <v>0</v>
      </c>
      <c r="R88" s="183">
        <f t="shared" ca="1" si="29"/>
        <v>656.76579399999991</v>
      </c>
      <c r="W88" s="46"/>
      <c r="X88" s="46">
        <v>88</v>
      </c>
    </row>
    <row r="89" spans="1:24">
      <c r="A89" s="61" t="s">
        <v>131</v>
      </c>
      <c r="B89" s="176">
        <f t="shared" ca="1" si="18"/>
        <v>676.16949899999997</v>
      </c>
      <c r="C89" s="181">
        <f t="shared" ca="1" si="19"/>
        <v>504.42244625399996</v>
      </c>
      <c r="D89" s="182">
        <f t="shared" ca="1" si="19"/>
        <v>162.48353060970004</v>
      </c>
      <c r="E89" s="182">
        <f t="shared" ca="1" si="19"/>
        <v>9.2635221363000007</v>
      </c>
      <c r="F89" s="183">
        <f t="shared" ca="1" si="19"/>
        <v>0</v>
      </c>
      <c r="G89" s="184">
        <f t="shared" ca="1" si="16"/>
        <v>675.39937299999997</v>
      </c>
      <c r="H89" s="184">
        <f t="shared" ca="1" si="17"/>
        <v>653.71905300000003</v>
      </c>
      <c r="I89" s="185">
        <f t="shared" ca="1" si="20"/>
        <v>487.67</v>
      </c>
      <c r="J89" s="182">
        <f t="shared" ca="1" si="21"/>
        <v>157.09</v>
      </c>
      <c r="K89" s="182">
        <f t="shared" ca="1" si="22"/>
        <v>8.9499999999999993</v>
      </c>
      <c r="L89" s="182">
        <f t="shared" ca="1" si="23"/>
        <v>0</v>
      </c>
      <c r="M89" s="183">
        <f t="shared" ca="1" si="24"/>
        <v>653.71</v>
      </c>
      <c r="N89" s="181">
        <f t="shared" ca="1" si="25"/>
        <v>503.85034989660545</v>
      </c>
      <c r="O89" s="182">
        <f t="shared" ca="1" si="26"/>
        <v>162.30207202669379</v>
      </c>
      <c r="P89" s="182">
        <f t="shared" ca="1" si="27"/>
        <v>9.2469510767006753</v>
      </c>
      <c r="Q89" s="182">
        <f t="shared" ca="1" si="28"/>
        <v>0</v>
      </c>
      <c r="R89" s="183">
        <f t="shared" ca="1" si="29"/>
        <v>675.39937299999997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683.13656200000003</v>
      </c>
      <c r="H90" s="184">
        <f t="shared" ca="1" si="17"/>
        <v>661.20787800000005</v>
      </c>
      <c r="I90" s="185">
        <f t="shared" ca="1" si="20"/>
        <v>493.26</v>
      </c>
      <c r="J90" s="182">
        <f t="shared" ca="1" si="21"/>
        <v>158.88999999999999</v>
      </c>
      <c r="K90" s="182">
        <f t="shared" ca="1" si="22"/>
        <v>9.06</v>
      </c>
      <c r="L90" s="182">
        <f t="shared" ca="1" si="23"/>
        <v>0</v>
      </c>
      <c r="M90" s="183">
        <f t="shared" ca="1" si="24"/>
        <v>661.20999999999992</v>
      </c>
      <c r="N90" s="181">
        <f t="shared" ca="1" si="25"/>
        <v>509.61712704302721</v>
      </c>
      <c r="O90" s="182">
        <f t="shared" ca="1" si="26"/>
        <v>164.15899386908848</v>
      </c>
      <c r="P90" s="182">
        <f t="shared" ca="1" si="27"/>
        <v>9.3604410878843343</v>
      </c>
      <c r="Q90" s="182">
        <f t="shared" ca="1" si="28"/>
        <v>0</v>
      </c>
      <c r="R90" s="183">
        <f t="shared" ca="1" si="29"/>
        <v>683.13656199999991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683.13656200000003</v>
      </c>
      <c r="H91" s="184">
        <f t="shared" ca="1" si="17"/>
        <v>661.20787800000005</v>
      </c>
      <c r="I91" s="185">
        <f t="shared" ca="1" si="20"/>
        <v>493.26</v>
      </c>
      <c r="J91" s="182">
        <f t="shared" ca="1" si="21"/>
        <v>158.88999999999999</v>
      </c>
      <c r="K91" s="182">
        <f t="shared" ca="1" si="22"/>
        <v>9.06</v>
      </c>
      <c r="L91" s="182">
        <f t="shared" ca="1" si="23"/>
        <v>0</v>
      </c>
      <c r="M91" s="183">
        <f t="shared" ca="1" si="24"/>
        <v>661.20999999999992</v>
      </c>
      <c r="N91" s="181">
        <f t="shared" ca="1" si="25"/>
        <v>509.61712704302721</v>
      </c>
      <c r="O91" s="182">
        <f t="shared" ca="1" si="26"/>
        <v>164.15899386908848</v>
      </c>
      <c r="P91" s="182">
        <f t="shared" ca="1" si="27"/>
        <v>9.3604410878843343</v>
      </c>
      <c r="Q91" s="182">
        <f t="shared" ca="1" si="28"/>
        <v>0</v>
      </c>
      <c r="R91" s="183">
        <f t="shared" ca="1" si="29"/>
        <v>683.13656199999991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683.13656200000003</v>
      </c>
      <c r="H92" s="184">
        <f t="shared" ca="1" si="17"/>
        <v>661.20787800000005</v>
      </c>
      <c r="I92" s="185">
        <f t="shared" ca="1" si="20"/>
        <v>493.26</v>
      </c>
      <c r="J92" s="182">
        <f t="shared" ca="1" si="21"/>
        <v>158.88999999999999</v>
      </c>
      <c r="K92" s="182">
        <f t="shared" ca="1" si="22"/>
        <v>9.06</v>
      </c>
      <c r="L92" s="182">
        <f t="shared" ca="1" si="23"/>
        <v>0</v>
      </c>
      <c r="M92" s="183">
        <f t="shared" ca="1" si="24"/>
        <v>661.20999999999992</v>
      </c>
      <c r="N92" s="181">
        <f t="shared" ca="1" si="25"/>
        <v>509.61712704302721</v>
      </c>
      <c r="O92" s="182">
        <f t="shared" ca="1" si="26"/>
        <v>164.15899386908848</v>
      </c>
      <c r="P92" s="182">
        <f t="shared" ca="1" si="27"/>
        <v>9.3604410878843343</v>
      </c>
      <c r="Q92" s="182">
        <f t="shared" ca="1" si="28"/>
        <v>0</v>
      </c>
      <c r="R92" s="183">
        <f t="shared" ca="1" si="29"/>
        <v>683.13656199999991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683.13656200000003</v>
      </c>
      <c r="H93" s="184">
        <f t="shared" ca="1" si="17"/>
        <v>661.20787800000005</v>
      </c>
      <c r="I93" s="185">
        <f t="shared" ca="1" si="20"/>
        <v>493.26</v>
      </c>
      <c r="J93" s="182">
        <f t="shared" ca="1" si="21"/>
        <v>158.88999999999999</v>
      </c>
      <c r="K93" s="182">
        <f t="shared" ca="1" si="22"/>
        <v>9.06</v>
      </c>
      <c r="L93" s="182">
        <f t="shared" ca="1" si="23"/>
        <v>0</v>
      </c>
      <c r="M93" s="183">
        <f t="shared" ca="1" si="24"/>
        <v>661.20999999999992</v>
      </c>
      <c r="N93" s="181">
        <f t="shared" ca="1" si="25"/>
        <v>509.61712704302721</v>
      </c>
      <c r="O93" s="182">
        <f t="shared" ca="1" si="26"/>
        <v>164.15899386908848</v>
      </c>
      <c r="P93" s="182">
        <f t="shared" ca="1" si="27"/>
        <v>9.3604410878843343</v>
      </c>
      <c r="Q93" s="182">
        <f t="shared" ca="1" si="28"/>
        <v>0</v>
      </c>
      <c r="R93" s="183">
        <f t="shared" ca="1" si="29"/>
        <v>683.13656199999991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683.13656200000003</v>
      </c>
      <c r="H94" s="184">
        <f t="shared" ca="1" si="17"/>
        <v>661.20787800000005</v>
      </c>
      <c r="I94" s="185">
        <f t="shared" ca="1" si="20"/>
        <v>493.26</v>
      </c>
      <c r="J94" s="182">
        <f t="shared" ca="1" si="21"/>
        <v>158.88999999999999</v>
      </c>
      <c r="K94" s="182">
        <f t="shared" ca="1" si="22"/>
        <v>9.06</v>
      </c>
      <c r="L94" s="182">
        <f t="shared" ca="1" si="23"/>
        <v>0</v>
      </c>
      <c r="M94" s="183">
        <f t="shared" ca="1" si="24"/>
        <v>661.20999999999992</v>
      </c>
      <c r="N94" s="181">
        <f t="shared" ca="1" si="25"/>
        <v>509.61712704302721</v>
      </c>
      <c r="O94" s="182">
        <f t="shared" ca="1" si="26"/>
        <v>164.15899386908848</v>
      </c>
      <c r="P94" s="182">
        <f t="shared" ca="1" si="27"/>
        <v>9.3604410878843343</v>
      </c>
      <c r="Q94" s="182">
        <f t="shared" ca="1" si="28"/>
        <v>0</v>
      </c>
      <c r="R94" s="183">
        <f t="shared" ca="1" si="29"/>
        <v>683.13656199999991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683.13656200000003</v>
      </c>
      <c r="H95" s="184">
        <f t="shared" ca="1" si="17"/>
        <v>661.20787800000005</v>
      </c>
      <c r="I95" s="185">
        <f t="shared" ca="1" si="20"/>
        <v>493.26</v>
      </c>
      <c r="J95" s="182">
        <f t="shared" ca="1" si="21"/>
        <v>158.88999999999999</v>
      </c>
      <c r="K95" s="182">
        <f t="shared" ca="1" si="22"/>
        <v>9.06</v>
      </c>
      <c r="L95" s="182">
        <f t="shared" ca="1" si="23"/>
        <v>0</v>
      </c>
      <c r="M95" s="183">
        <f t="shared" ca="1" si="24"/>
        <v>661.20999999999992</v>
      </c>
      <c r="N95" s="181">
        <f t="shared" ca="1" si="25"/>
        <v>509.61712704302721</v>
      </c>
      <c r="O95" s="182">
        <f t="shared" ca="1" si="26"/>
        <v>164.15899386908848</v>
      </c>
      <c r="P95" s="182">
        <f t="shared" ca="1" si="27"/>
        <v>9.3604410878843343</v>
      </c>
      <c r="Q95" s="182">
        <f t="shared" ca="1" si="28"/>
        <v>0</v>
      </c>
      <c r="R95" s="183">
        <f t="shared" ca="1" si="29"/>
        <v>683.13656199999991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683.13656200000003</v>
      </c>
      <c r="H96" s="184">
        <f t="shared" ca="1" si="17"/>
        <v>661.20787800000005</v>
      </c>
      <c r="I96" s="185">
        <f t="shared" ca="1" si="20"/>
        <v>493.26</v>
      </c>
      <c r="J96" s="182">
        <f t="shared" ca="1" si="21"/>
        <v>158.88999999999999</v>
      </c>
      <c r="K96" s="182">
        <f t="shared" ca="1" si="22"/>
        <v>9.06</v>
      </c>
      <c r="L96" s="182">
        <f t="shared" ca="1" si="23"/>
        <v>0</v>
      </c>
      <c r="M96" s="183">
        <f t="shared" ca="1" si="24"/>
        <v>661.20999999999992</v>
      </c>
      <c r="N96" s="181">
        <f t="shared" ca="1" si="25"/>
        <v>509.61712704302721</v>
      </c>
      <c r="O96" s="182">
        <f t="shared" ca="1" si="26"/>
        <v>164.15899386908848</v>
      </c>
      <c r="P96" s="182">
        <f t="shared" ca="1" si="27"/>
        <v>9.3604410878843343</v>
      </c>
      <c r="Q96" s="182">
        <f t="shared" ca="1" si="28"/>
        <v>0</v>
      </c>
      <c r="R96" s="183">
        <f t="shared" ca="1" si="29"/>
        <v>683.13656199999991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683.13656200000003</v>
      </c>
      <c r="H97" s="184">
        <f t="shared" ca="1" si="17"/>
        <v>661.20787800000005</v>
      </c>
      <c r="I97" s="185">
        <f t="shared" ca="1" si="20"/>
        <v>493.26</v>
      </c>
      <c r="J97" s="182">
        <f t="shared" ca="1" si="21"/>
        <v>158.88999999999999</v>
      </c>
      <c r="K97" s="182">
        <f t="shared" ca="1" si="22"/>
        <v>9.06</v>
      </c>
      <c r="L97" s="182">
        <f t="shared" ca="1" si="23"/>
        <v>0</v>
      </c>
      <c r="M97" s="183">
        <f t="shared" ca="1" si="24"/>
        <v>661.20999999999992</v>
      </c>
      <c r="N97" s="181">
        <f t="shared" ca="1" si="25"/>
        <v>509.61712704302721</v>
      </c>
      <c r="O97" s="182">
        <f t="shared" ca="1" si="26"/>
        <v>164.15899386908848</v>
      </c>
      <c r="P97" s="182">
        <f t="shared" ca="1" si="27"/>
        <v>9.3604410878843343</v>
      </c>
      <c r="Q97" s="182">
        <f t="shared" ca="1" si="28"/>
        <v>0</v>
      </c>
      <c r="R97" s="183">
        <f t="shared" ca="1" si="29"/>
        <v>683.13656199999991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683.13656200000003</v>
      </c>
      <c r="H98" s="189">
        <f t="shared" ca="1" si="17"/>
        <v>661.20787800000005</v>
      </c>
      <c r="I98" s="190">
        <f t="shared" ca="1" si="20"/>
        <v>493.26</v>
      </c>
      <c r="J98" s="187">
        <f t="shared" ca="1" si="21"/>
        <v>158.88999999999999</v>
      </c>
      <c r="K98" s="187">
        <f t="shared" ca="1" si="22"/>
        <v>9.06</v>
      </c>
      <c r="L98" s="187">
        <f t="shared" ca="1" si="23"/>
        <v>0</v>
      </c>
      <c r="M98" s="188">
        <f t="shared" ca="1" si="24"/>
        <v>661.20999999999992</v>
      </c>
      <c r="N98" s="186">
        <f t="shared" ca="1" si="25"/>
        <v>509.61712704302721</v>
      </c>
      <c r="O98" s="187">
        <f t="shared" ca="1" si="26"/>
        <v>164.15899386908848</v>
      </c>
      <c r="P98" s="187">
        <f t="shared" ca="1" si="27"/>
        <v>9.3604410878843343</v>
      </c>
      <c r="Q98" s="187">
        <f t="shared" ca="1" si="28"/>
        <v>0</v>
      </c>
      <c r="R98" s="188">
        <f t="shared" ca="1" si="29"/>
        <v>683.13656199999991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14.742650249749998</v>
      </c>
      <c r="C99" s="56">
        <f t="shared" ref="C99:R99" ca="1" si="30">SUM(C3:C98)/4000</f>
        <v>10.998017086313494</v>
      </c>
      <c r="D99" s="54">
        <f t="shared" ca="1" si="30"/>
        <v>3.5426588550149245</v>
      </c>
      <c r="E99" s="54">
        <f t="shared" ca="1" si="30"/>
        <v>0.20197430842157507</v>
      </c>
      <c r="F99" s="55">
        <f t="shared" ca="1" si="30"/>
        <v>0</v>
      </c>
      <c r="G99" s="59">
        <f t="shared" ca="1" si="30"/>
        <v>14.469121415500004</v>
      </c>
      <c r="H99" s="59">
        <f t="shared" ca="1" si="30"/>
        <v>14.004662612250005</v>
      </c>
      <c r="I99" s="173">
        <f t="shared" ca="1" si="30"/>
        <v>10.381637499999998</v>
      </c>
      <c r="J99" s="54">
        <f t="shared" ca="1" si="30"/>
        <v>3.4276250000000004</v>
      </c>
      <c r="K99" s="54">
        <f t="shared" ca="1" si="30"/>
        <v>0.19543999999999995</v>
      </c>
      <c r="L99" s="54">
        <f t="shared" ca="1" si="30"/>
        <v>0</v>
      </c>
      <c r="M99" s="55">
        <f t="shared" ca="1" si="30"/>
        <v>14.00470249999999</v>
      </c>
      <c r="N99" s="56">
        <f t="shared" ca="1" si="30"/>
        <v>10.725909457633492</v>
      </c>
      <c r="O99" s="54">
        <f t="shared" ca="1" si="30"/>
        <v>3.5412908373664989</v>
      </c>
      <c r="P99" s="54">
        <f t="shared" ca="1" si="30"/>
        <v>0.20192112050001013</v>
      </c>
      <c r="Q99" s="54">
        <f t="shared" ca="1" si="30"/>
        <v>0</v>
      </c>
      <c r="R99" s="55">
        <f t="shared" ca="1" si="30"/>
        <v>14.469121415500002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45209</v>
      </c>
      <c r="B1" s="63" t="s">
        <v>196</v>
      </c>
      <c r="C1" s="203" t="s">
        <v>287</v>
      </c>
      <c r="D1" s="204"/>
      <c r="E1" s="204"/>
      <c r="F1" s="204"/>
      <c r="G1" s="204"/>
      <c r="H1" s="204"/>
      <c r="I1" s="204"/>
      <c r="J1" s="204"/>
      <c r="K1" s="205"/>
      <c r="L1" s="203" t="s">
        <v>286</v>
      </c>
      <c r="M1" s="206" t="s">
        <v>142</v>
      </c>
      <c r="O1" s="207" t="s">
        <v>288</v>
      </c>
      <c r="P1" s="207"/>
      <c r="Q1" s="207"/>
      <c r="R1" s="207"/>
      <c r="S1" s="207"/>
      <c r="U1" t="s">
        <v>292</v>
      </c>
      <c r="V1" s="208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3"/>
      <c r="M2" s="206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8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45209</v>
      </c>
      <c r="B1" s="209" t="s">
        <v>215</v>
      </c>
      <c r="C1" s="209"/>
      <c r="D1" s="19"/>
      <c r="E1" s="19"/>
      <c r="F1" s="19"/>
      <c r="G1" s="19"/>
      <c r="H1" s="19"/>
      <c r="I1" s="19"/>
      <c r="J1" s="203" t="s">
        <v>287</v>
      </c>
      <c r="K1" s="204"/>
      <c r="L1" s="204"/>
      <c r="M1" s="204"/>
      <c r="N1" s="204"/>
      <c r="O1" s="205"/>
      <c r="P1" s="203" t="s">
        <v>286</v>
      </c>
      <c r="Q1" s="206" t="s">
        <v>142</v>
      </c>
      <c r="S1" s="207" t="s">
        <v>288</v>
      </c>
      <c r="T1" s="207"/>
      <c r="U1" s="207"/>
      <c r="V1" s="207"/>
      <c r="W1" s="207"/>
      <c r="Y1" s="210" t="s">
        <v>361</v>
      </c>
      <c r="Z1" s="210"/>
      <c r="AA1" s="208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3"/>
      <c r="Q2" s="206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8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45209</v>
      </c>
      <c r="B1" s="209" t="s">
        <v>198</v>
      </c>
      <c r="C1" s="209"/>
      <c r="D1" s="211" t="s">
        <v>293</v>
      </c>
      <c r="E1" s="211"/>
      <c r="F1" s="211"/>
      <c r="G1" s="211"/>
      <c r="H1" s="211"/>
      <c r="I1" s="212"/>
      <c r="J1" s="203" t="s">
        <v>287</v>
      </c>
      <c r="K1" s="204"/>
      <c r="L1" s="204"/>
      <c r="M1" s="204"/>
      <c r="N1" s="204"/>
      <c r="O1" s="205"/>
      <c r="P1" s="203"/>
      <c r="Q1" s="206" t="s">
        <v>142</v>
      </c>
      <c r="S1" s="207" t="s">
        <v>288</v>
      </c>
      <c r="T1" s="207"/>
      <c r="U1" s="207"/>
      <c r="V1" s="207"/>
      <c r="W1" s="207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3"/>
      <c r="Q2" s="206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2023-10-31T10:05:04Z</dcterms:modified>
</cp:coreProperties>
</file>